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quinde\Documents\DATOS ABIERTOS\NUM 15\"/>
    </mc:Choice>
  </mc:AlternateContent>
  <bookViews>
    <workbookView xWindow="0" yWindow="0" windowWidth="28800" windowHeight="11715"/>
  </bookViews>
  <sheets>
    <sheet name="conjunto de datos" sheetId="1" r:id="rId1"/>
  </sheets>
  <definedNames>
    <definedName name="_xlnm._FilterDatabase" localSheetId="0" hidden="1">'conjunto de datos'!$A$4:$O$234</definedName>
    <definedName name="_xlnm.Print_Area" localSheetId="0">'conjunto de datos'!$A$1:$O$234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7" i="1" l="1"/>
  <c r="O228" i="1" s="1"/>
  <c r="N227" i="1"/>
  <c r="N228" i="1" s="1"/>
  <c r="N231" i="1" s="1"/>
  <c r="N234" i="1" s="1"/>
  <c r="M227" i="1"/>
  <c r="M228" i="1" s="1"/>
  <c r="L231" i="1" s="1"/>
  <c r="L234" i="1" s="1"/>
  <c r="L227" i="1"/>
  <c r="L228" i="1" s="1"/>
  <c r="H231" i="1"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M231" i="1" l="1"/>
  <c r="H234" i="1"/>
  <c r="M234" i="1" l="1"/>
  <c r="O231" i="1"/>
  <c r="O234" i="1" s="1"/>
</calcChain>
</file>

<file path=xl/comments1.xml><?xml version="1.0" encoding="utf-8"?>
<comments xmlns="http://schemas.openxmlformats.org/spreadsheetml/2006/main">
  <authors>
    <author>Beltran Rodriguez Jennifer Paola</author>
  </authors>
  <commentList>
    <comment ref="E4" authorId="0" shapeId="0">
      <text>
        <r>
          <rPr>
            <b/>
            <sz val="9"/>
            <color indexed="81"/>
            <rFont val="Tahoma"/>
            <family val="2"/>
          </rPr>
          <t>Beltran Rodriguez Jennifer Paola:</t>
        </r>
        <r>
          <rPr>
            <sz val="9"/>
            <color indexed="81"/>
            <rFont val="Tahoma"/>
            <family val="2"/>
          </rPr>
          <t xml:space="preserve">
SUBASTA INVERSA/ CATALOGO ELECTRONICO / INFIMA CUATIA, ETC</t>
        </r>
      </text>
    </comment>
    <comment ref="F4" authorId="0" shapeId="0">
      <text>
        <r>
          <rPr>
            <b/>
            <sz val="9"/>
            <color indexed="81"/>
            <rFont val="Tahoma"/>
            <family val="2"/>
          </rPr>
          <t>Beltran Rodriguez Jennifer Paola:</t>
        </r>
        <r>
          <rPr>
            <sz val="9"/>
            <color indexed="81"/>
            <rFont val="Tahoma"/>
            <family val="2"/>
          </rPr>
          <t xml:space="preserve">
N DE CONTRATO
</t>
        </r>
      </text>
    </comment>
    <comment ref="J4" authorId="0" shapeId="0">
      <text>
        <r>
          <rPr>
            <b/>
            <sz val="9"/>
            <color indexed="81"/>
            <rFont val="Tahoma"/>
            <family val="2"/>
          </rPr>
          <t>Beltran Rodriguez Jennifer Paola:</t>
        </r>
        <r>
          <rPr>
            <sz val="9"/>
            <color indexed="81"/>
            <rFont val="Tahoma"/>
            <family val="2"/>
          </rPr>
          <t xml:space="preserve">
ORDENAR CRONOLOGICAMENTE Y  POR FECHA DE PAGO</t>
        </r>
      </text>
    </comment>
  </commentList>
</comments>
</file>

<file path=xl/sharedStrings.xml><?xml version="1.0" encoding="utf-8"?>
<sst xmlns="http://schemas.openxmlformats.org/spreadsheetml/2006/main" count="1416" uniqueCount="605">
  <si>
    <t>N°</t>
  </si>
  <si>
    <t>RUC / CI</t>
  </si>
  <si>
    <t>NOMBRE DEL PROVEEDOR</t>
  </si>
  <si>
    <t>TIPO</t>
  </si>
  <si>
    <t>MODALIDAD DE CONTRATACION</t>
  </si>
  <si>
    <t xml:space="preserve">N DE CONTRATO / N DE ORDEN </t>
  </si>
  <si>
    <t>CONCEPTO</t>
  </si>
  <si>
    <t xml:space="preserve">FACTURA  / DOCUMENTODE PAGO
</t>
  </si>
  <si>
    <t xml:space="preserve">FECHA DE PAGO </t>
  </si>
  <si>
    <t>NÚMERO DE CUR</t>
  </si>
  <si>
    <t>LISTADO</t>
  </si>
  <si>
    <t>SUBTOTAL</t>
  </si>
  <si>
    <t>IVA</t>
  </si>
  <si>
    <t>RETENCIONES</t>
  </si>
  <si>
    <t>TOTAL A PAGAR</t>
  </si>
  <si>
    <t>0202546834</t>
  </si>
  <si>
    <t xml:space="preserve">GAIBOR CASTILLO WELLINTON ALEXANDER </t>
  </si>
  <si>
    <t>CAMBIO DE CUENTA</t>
  </si>
  <si>
    <t xml:space="preserve">PAGI DE FONDOS </t>
  </si>
  <si>
    <t>N/A</t>
  </si>
  <si>
    <t xml:space="preserve">RECLASIFICACIÓN POR RECHAZOS: [P:06 T:FR A:2025] 068-9999-0000-COMISION DE TRANSITO DEL ECUADOR-PAGO DE FONDOS DE RESERVA DEL PERSONAL CIVIL, CODIGO DE TRABAJO Y UNIFORMADO CORRESPONDIENTE AL MES DE JUNIO DE 2025. </t>
  </si>
  <si>
    <t>DIFERENCIA RMU PERSONAL</t>
  </si>
  <si>
    <t xml:space="preserve">RECLASIFICACIÓN POR RECHAZOS: [P:07 T:AJ A:2025] 068-9999-0000-COMISION DE TRANSITO DEL ECUADOR-DIFERENCIA DE RMU PERSONAL QUE CUMPLIO 1 ANO 1 DIA DE TIEMPO ACTIVO DEL CUERPO DE VIGILANTES DE LA CTE EL MES DE MAYO 2025 </t>
  </si>
  <si>
    <t>0958247199</t>
  </si>
  <si>
    <t>GUAPI AVEMAÑAY CARLOS ALEXIS</t>
  </si>
  <si>
    <t>NOMINA DE SUELDO DEL MES DE JULIO</t>
  </si>
  <si>
    <t xml:space="preserve">RECLASIFICACIÓN POR RECHAZOS: [P:07 T:NO A:2025] 068-9999-0000-COMISION DE TRANSITO DEL ECUADOR- NOMINA DE SUELDO DEL MES DE JULIO DE 2025 DEL PERSONAL CIVIL Y UNIFORMADO </t>
  </si>
  <si>
    <t>0968589570001</t>
  </si>
  <si>
    <t>COMISION DE TRANSITO DEL ECUADOR - PLANTA CENTRAL</t>
  </si>
  <si>
    <t>SUELDO</t>
  </si>
  <si>
    <t>LIQUIDACION DE HABERES DE UNIFORMADO BELTRAN ORDOÑEZ WASHINGTON</t>
  </si>
  <si>
    <t xml:space="preserve">[P:07 T:LI A:2025] 068-9999-0000-COMISION DE TRANSITO DEL ECUADOR-LIQUIDACION DE HABERES DEL EX UNIFORMADO BELTRAN ORDOÑEZ WASHINGTON DEMETRIO, QUIEN DESEMPEÑO EL CARGO DE SUB-INSPECTOR I, HASTA EL 31 DE MAYO DE 2025 </t>
  </si>
  <si>
    <t>NOMINA DECIMA TERCERA Y DECIMA CUARTA</t>
  </si>
  <si>
    <t xml:space="preserve">[P:07 T:DT A:2025] 068-9999-0000-COMISION DE TRANSITO DEL ECUADOR- NOMINA DE PAGO DE LAS DECIMA TERCERA Y DECIMA CUARTA REMUNERACION MENSUALIZADA CORRESPONDIENTE AL MES DE JULIO DE 2025 DEL PERSONAL DE LA CTE. </t>
  </si>
  <si>
    <t>TRANSFERENCIA SOLIDARIA DEL MES DE ENERO 2025</t>
  </si>
  <si>
    <t xml:space="preserve">[P:08 T:JU A:2025] 068-9999-0000-COMISION DE TRANSITO DEL ECUADOR-PAGO DE TRANSFERENCIA SOLIDARIA DEL MES DE ENERO DE 2025 DEL SENOR VILLALTA TAPIA WALTER MIGUEL </t>
  </si>
  <si>
    <t>TRANSFERENCIA SOLIDARIA DEL MES DE FEBRERO 2025</t>
  </si>
  <si>
    <t xml:space="preserve">[P:08 T:JU A:2025] 068-9999-0000-COMISION DE TRANSITO DEL ECUADOR-PAGO DE TRANSFERENCIA SOLIDARIA DEL MES DE FEBRERO DE 2025 DEL SEÑOR VILLALTA TAPIA WALTER MIGUEL </t>
  </si>
  <si>
    <t>TRANSFERENCIA SOLIDARIA DEL MES DE MARZO 2025</t>
  </si>
  <si>
    <t xml:space="preserve">[P:08 T:JU A:2025] 068-9999-0000-COMISION DE TRANSITO DEL ECUADOR-PAGO DE TRANSFERENCIA SOLIDARIA DEL MES DE MARZO DE 2025 DEL SEÑOR VILLALTA TAPIA WALTER MIGUEL </t>
  </si>
  <si>
    <t>TRANSFERENCIA SOLIDARIA DEL MES DE ABRIL 2025</t>
  </si>
  <si>
    <t xml:space="preserve">[P:08 T:JU A:2025] 068-9999-0000-COMISION DE TRANSITO DEL ECUADOR-PAGO DE TRANSFERENCIA SOLIDARIA DEL MES DE ABRIL DE 2025 DEL SEÑOR VILLALTA TAPIA WALTER MIGUEL </t>
  </si>
  <si>
    <t>TRANSFERENCIA SOLIDARIA DEL MES DE MAYO 2025</t>
  </si>
  <si>
    <t xml:space="preserve">[P:08 T:JU A:2025] 068-9999-0000-COMISION DE TRANSITO DEL ECUADOR-PAGO DE TRANSFERENCIA SOLIDARIA DEL MES DE MAYO DE 2025 DEL SEÑOR VILLALTA TAPIA WALTER MIGUEL </t>
  </si>
  <si>
    <t>TRANSFERENCIA SOLIDARIA DEL MES DE JUNIO 2025</t>
  </si>
  <si>
    <t xml:space="preserve">[P:08 T:JU A:2025] 068-9999-0000-COMISION DE TRANSITO DEL ECUADOR-PAGO DE TRANSFERENCIA SOLIDARIA DEL MES DE JUNIO DE 2025 DEL SEÑOR VILLALTA TAPIA WALTER MIGUEL </t>
  </si>
  <si>
    <t>TRANSFERENCIA SOLIDARIA DEL MES DE JULIO 2025</t>
  </si>
  <si>
    <t xml:space="preserve">[P:08 T:JU A:2025] 068-9999-0000-COMISION DE TRANSITO DEL ECUADOR-PAGO DE TRANSFERENCIA SOLIDARIA DEL MES DE JULIO DE 2025 DEL SENOR VILLALTA TAPIA WALTER MIGUEL </t>
  </si>
  <si>
    <t>0992322756001</t>
  </si>
  <si>
    <t xml:space="preserve">AGROTIME S.A </t>
  </si>
  <si>
    <t>ARRIENDO</t>
  </si>
  <si>
    <t xml:space="preserve"> INMUEBLE PARA EL FUNCIONAMIENTO DEL CRV EN LA PROV DE LOS RÍOS, CANTÓN BABAHOYO</t>
  </si>
  <si>
    <t>ARBI-CTE-001-2023</t>
  </si>
  <si>
    <t xml:space="preserve">AGROTIME S.A.- PAGO #2 RENOVACIÓN DE CONTRATO DE ARRENDAMIENTO NRO. ARBI-CTE-001-2023 DEL INMUEBLE PARA EL FUNCIONAMIENTO DEL CRV EN LA PROV DE LOS RÍOS, CANTÓN BABAHOYO, MEMO CTE-DPLR-2025-0853-M , MEMO CTE-DAF-C-2025-1433-M, FACT # 20 DEL 10 DE JUNIO AL 09 DE JULIO, SE ADJUNTAN DOCUMENTOS. </t>
  </si>
  <si>
    <t>0968599020001</t>
  </si>
  <si>
    <t>EMPRESA ELECTRICA PUBLICA ESTRATEGICA CORPORACION NACIONAL DE ELECTRICIDAD CNEL EP</t>
  </si>
  <si>
    <t>SERVICIOS BASICOS</t>
  </si>
  <si>
    <t>ENERGIA ELECTRICA</t>
  </si>
  <si>
    <t xml:space="preserve">CNEL EP.- PAGO ENERGÍA ELÉCTRICA PROVINCIA DEL GUAYAS (DAULE)POR CONSUMO DEL MES DE JUNIO 2025 SUM 200048775015 Y CODIGO UNICO NRO.0901726163 SEGÚN MEMO NRO.CTE-DAF-SG-2025-1417-M MEMOS CTE-DAF-P-2025-1014-M Y CTE-DAF-C-2025-1434-M FACT 23874167 CUR N° 2779 </t>
  </si>
  <si>
    <t>LIQUIDACION DE ENCARGO MES DE JULIO</t>
  </si>
  <si>
    <t xml:space="preserve">[P:07 T:SE A:2025] 068-9999-0000-COMISION TRANSITO DEL ECUADOR-LIQUIDACION DE ENCARGO JULIO 2025 JARA SALAZAR RICHARD, YEPEZ MARTINEZ FERNANDO, MOYANO RODRIGUEZ JENNIFER, BELTRAN RODRIGUEZ JENNIFER, GARCIA MEDINA PEDRO, MATA MOSQUERA CARLOS Y SANCHEZ LAVAYEN MARIA. </t>
  </si>
  <si>
    <t>LIQUIDACION DE ENCARGO RDRIGUEZ MACIAS MARIBEL KATHERINE</t>
  </si>
  <si>
    <t xml:space="preserve">[P:07 T:LI A:2025] 068-9999-0000-COMISION TRANSITO DEL ECUADOR-LIQUIDACION DE ENCARGO JULIO 2025 RODRIGUEZ MACIAS MARIBEL KATHERINE. </t>
  </si>
  <si>
    <t xml:space="preserve">CNEL EP: PAGO DE ENERGÍA ELÉCTRICA PROV. GUAYAS LOS RIOS SPE-0361-2025, CONSUMO DE JUNIO 2025, SUMINISTRO 200047369745 MEDIDOR 1110565 CUE 0901628921 SEGÚN MEMO CTE-DAF-SG-2025-1411-1409-M.ANEXO: FACT#002-999-023903208, MEMO CTE-DAF-C-2025-1432-M Y OTROS DOC DE SOPORTE. </t>
  </si>
  <si>
    <t>PAGO DE COMPESACION POR JUBILACION NO OBLIGATORIA</t>
  </si>
  <si>
    <t xml:space="preserve">[P:08 T:BA A:2025] 068-9999-0000-COMISION DE TRANSITO DEL ECUADOR- PAGO DE COMPENSACION DE RETIRO POR JUBILACION NO OBLIGATORIA BONOS DEL ESTADO DE: SILVIO VICENTE AÑAZCO ROMERO DEL PERIODO FISCAL 2022 SEGUN OFICIO MDT-SFSP-2025-0620-O </t>
  </si>
  <si>
    <t>0992153563001</t>
  </si>
  <si>
    <t>INTERNATIONAL WATER SERVICES GUAYAQUIL INTERAGUA C. LTDA</t>
  </si>
  <si>
    <t>AGUA POTABLE</t>
  </si>
  <si>
    <t xml:space="preserve">INTERAGUA C. LTDA.- PAGO POR TASA DE RECOLECCIÓN DE BASURA EN LA PROVINCIA DEL GUAYAS PERIODO JULIO 2025, ADJ MEMO CTE-DAF-C-2025-1440-M, CTE-DAF-P-2025-1026-M, CTE-DAF-SG-2025-1429-M, CODIGO DE PAGO 10950989 SECUENCIAL 28103670 Y DEMÁS DCTOS. </t>
  </si>
  <si>
    <t>JUNTA ADMINISTRADORA DE AGUA POTABLE REGIONAL MANGLARALTO</t>
  </si>
  <si>
    <t xml:space="preserve">JUNTA ADMINISTRADORA DE AGUA POTABLE REGIONAL MANGLARALTO: PAGO DE AGUA POTABLE PROV DE SANTA ELENA (MANGLARALTO) SPA-202-2025, CONSUMO JUNIO 2025, MEMO CTE-DAF-SG-2025-1427-M, CTE-DAF-SG-2025-1423-M. ANEXO: FACT#53210, MEMO CTE-DAF-C-2025-1438-M Y OTROS DOC DE SOPORTE. </t>
  </si>
  <si>
    <t>0968601450001</t>
  </si>
  <si>
    <t>EMPRESA PUBLICA MUNICIPAL DE AGUA POTABLE Y ALCANTARILLADO DEL CANTON LOMAS DE SARGENTILLO EPMAPALS.</t>
  </si>
  <si>
    <t xml:space="preserve">EMPRESA PUBLICA MUNICIPAL DE AGUA POTABLE Y ALCANTARILLADO DEL CANTON LOMAS DE SARGENTILLO EPMAPALS-PAGO AGUA POTABLE LOMAS DE SARGENTILLO CONSUMO JUNIO 2025. MEMOS CTE-DAF-SG-2025-1428-M, CTE-DAF-SG-2025-1424-M MEMOS-CTE-DAF-P-2025-027-M Y CTE-DAF-C-2025-1439-M FAC 519113 CUR 2791 </t>
  </si>
  <si>
    <t>TROYA TERRANOVA TYRON CESAR</t>
  </si>
  <si>
    <t>ARRENDAMIENTO DE INMUEBLE PARA FUNCIONAMIENTO DE LA DIR. DISTRITAL DE TRÁNSITO EN PROV. DE LOS RÍOS-BABAHOYO</t>
  </si>
  <si>
    <t>ARBI-CTE-2024-003</t>
  </si>
  <si>
    <t xml:space="preserve">TROYA TERRANOVA TAYRON CESAR: PAGO#14 CONTRATO ARBI-CTE-2024-003 SERV. DE ARRENDAMIENTO DE INMUEBLE PARA FUNCIONAMIENTO DE LA DIR. DISTRITAL DE TRÁNSITO EN PROV. DE LOS RÍOS-BABAHOYO DEL 01 AL 31 DE JULIO , FACT# 35, MEMO CTE-DAF-C-2025-1444-M, CTE-DPLR-2025-871-M SE ADJUNTAN DOCUMENTOS. </t>
  </si>
  <si>
    <t>0907908446001</t>
  </si>
  <si>
    <t>MARTILLO CRUZ ANGELA DE LOURDES</t>
  </si>
  <si>
    <t>ARRENDAMIENTO DE UN INMUEBLE PARA EL FUNCIONAMIENTO DE LA UCT PROV.DEL GUAYAS CANTÓN ISIDRO AYORA</t>
  </si>
  <si>
    <t>ARBI-CTE-006-2023</t>
  </si>
  <si>
    <t xml:space="preserve">MARTILLO CRUZ ANGELA DE LOURDES.- SERVICIO DE ARRENDAMIENTO DE UN INMUEBLE PARA EL FUNCIONAMIENTO DE LA UCT PROV.DEL GUAYAS CANTÓN ISIDRO AYORA MEMO NRO.CTE-DPGY-2025-0629-M. PERIODO 02-JULIO- 2025 AL 01-AGOSTO-2025 MEMO N° CTE-DAF-C-2025-1442-M FACT 72 CUR N° 2795 </t>
  </si>
  <si>
    <t>0923276216001</t>
  </si>
  <si>
    <t>AGUAYO ADUM XAVIER LLAPUR</t>
  </si>
  <si>
    <t>SERVICIOS PROFESIONALES</t>
  </si>
  <si>
    <t>MEDICO PERITO DE LOGISTA</t>
  </si>
  <si>
    <t>005-DATH-CTE-2025</t>
  </si>
  <si>
    <t xml:space="preserve">AGUAYO ADUM XAVIER LLAPUR.- CONTRATACIÓN DE MÉDICO PERITO LEGISTA SERVICIOS PROFESIONALES PERIODO JULIO -2025 CONTRATO DE SERVICIOS PROFESIONALES NRO.005-DATH-CTE-2025. MEMO N°CTE-CTE-DATH-PSTH-0141-2025-M MEMO N°CTE-DAF-C-2025-1443-M FACT 8 CUR 2796 </t>
  </si>
  <si>
    <t>0923030241001</t>
  </si>
  <si>
    <t>ALVARADO ALVARADO ROCIO DE LAS MERCEDES</t>
  </si>
  <si>
    <t>003-DATH-CTE-2025</t>
  </si>
  <si>
    <t xml:space="preserve">ALVARADO ALVARADO ROCIO DE LAS MERCEDES: CONTRATACIÓN DE MÉDICO LEGISTA SERVICIOS PROFESIONALES CONTRATO No. 003-DATH-CTE-2025 PERIODO JULIO 2025, INFORME TÉCNICO CTE-DATH-PSTH-008-2025, MEMO No.CTE-CTTSV-DCOTTTSV 2025-0708-M. MEMO N° CTE-DAF-C-2025-1445-M FACT 62 CUR N° 2797 </t>
  </si>
  <si>
    <t>0925434250001</t>
  </si>
  <si>
    <t>LOPEZ LOPEZ EDINSON ALFREDO</t>
  </si>
  <si>
    <t>RENOVACION DE ARRIENDO</t>
  </si>
  <si>
    <t>ARRENDAMIENTO DE UN INMUEBLE PARA EL FUNCIONAMIENTO DEL CRV EN LA PROV. DEL GUAYAS, CANTÓN NARANJAL</t>
  </si>
  <si>
    <t>ARBI-CTE-007-2023</t>
  </si>
  <si>
    <t xml:space="preserve">LOPEZ LOPEZ EDINSON.- PAGO # 1 DEL CONTRATO Nro. ARBI-CTE-007-2023 "RENOVACIÓN DEL ARRENDAMIENTO DE UN INMUEBLE PARA EL FUNCIONAMIENTO DEL CRV EN LA PROV. DEL GUAYAS, CANTÓN NARANJAL" DEL 01 AL 31 JULIO-2025, ADJ MEMO-CTE-DAF-C-2025-1449-M, CTE-DPGY-2025-0639-M, FACTURA # 25 Y DEMÁS DOCUMENTOS. </t>
  </si>
  <si>
    <t>0202296844</t>
  </si>
  <si>
    <t>CHIGUAN CONGACHA MIGUEL ANGEL</t>
  </si>
  <si>
    <t>PAGO DE FONDOS DE RESERVA</t>
  </si>
  <si>
    <t xml:space="preserve">RECLASIFICACIÓN POR RECHAZOS: [P:05 T:FR A:2025] 068-9999-0000-COMISION DE TRANSITO DEL ECUADOR-PAGO DE FONDOS DE RESERVA DEL PERSONAL CIVIL, CODIGO DE TRABAJO Y UNIFORMADO CORRESPONDIENTE AL MES DE MAYO DE 2025. </t>
  </si>
  <si>
    <t>NOMINA SUELDO MES DE JULIO</t>
  </si>
  <si>
    <t>DIFERENCIA DE RMU CUMPLIO 1 AÑO 1 DIA</t>
  </si>
  <si>
    <t xml:space="preserve">RECLASIFICACIÓN POR RECHAZOS: [P:07 T:AJ A:2025] 068-9999-0000-COMISION DE TRANSITO DEL ECUADOR-DIFERENCIA DE RMU PERSONAL QUE CUMPLIO 1 ANO 1 DIA DE TIEMPO ACTIVO DEL CUERPO DE VIGILANTES DE LA CTE EL MES DE JUNIO 2025 </t>
  </si>
  <si>
    <t xml:space="preserve">                        096858957001</t>
  </si>
  <si>
    <t>LIQUIDACION DE HABERES</t>
  </si>
  <si>
    <t>ALOAGAS CIA. LTDA.</t>
  </si>
  <si>
    <t>ARRENDAMIENTO DE UN INMUEBLE PARA EL FUNCIONAMIENTO DEL CRV EN LA PROV DEL PICHINCHA CANTÓN MEJÍA</t>
  </si>
  <si>
    <t>ARBI-CTE-008-2023</t>
  </si>
  <si>
    <t>ALOAGAS CIA. LTDA: PAGO CONTRATO NRO.ARBI-CTE-008-2023 ARRENDAMIENTO DE UN INMUEBLE PARA EL FUNCIONAMIENTO DEL CRV EN LA PROV DEL PICHINCHA CANTÓN MEJÍA PERIODO 04-JULIO -2025 AL 03-AGOSTO -2025. FACT 18 , MEMO N° CTE-DAF-AF-2025-0163-M MEMO CTE-DAF-C-2025-1458-M, CUR N° 2831</t>
  </si>
  <si>
    <t>0905655577001</t>
  </si>
  <si>
    <t xml:space="preserve">PARIS MORENO RIVAS NICANOR EDUARDO </t>
  </si>
  <si>
    <t>ARRENDAMIENTO DE UN INMUEBLE PARA EL FUNCIONAMIENTO DEL CRV PROV DEL GUAYAS CANTÓN DAULE</t>
  </si>
  <si>
    <t>ARBI-CTE-009-2023</t>
  </si>
  <si>
    <t xml:space="preserve">PARIS MORENO RIVAS NICANOR EDUARDO.- SERVICIO DE ARRENDAMIENTO DE UN INMUEBLE PARA EL FUNCIONAMIENTO DEL CRV PROV DEL GUAYAS CANTÓN DAULE MEMO NRO.CTE-DPGY-2025-0648-M PERIODO 05 JULIO 2024 AL 04 AGOSTO 2025 MEMO N° CTE-DAF-C-2025-1465-M FACT 1256 CUR N° 2832 </t>
  </si>
  <si>
    <t>PAGO DE FONDOS</t>
  </si>
  <si>
    <t xml:space="preserve">[P:07 T:FR A:2025] 068-9999-0000-COMISION DE TRANSITO DEL ECUADOR-PAGO DE FONDOS DE RESERVA DEL PERSONAL CIVIL, CODIGO DE TRABAJO Y UNIFORMADO CORRESPONDIENTE AL MES DE JULIO DE 2025. </t>
  </si>
  <si>
    <t>AJUSTE DE FONDOS</t>
  </si>
  <si>
    <t xml:space="preserve">[P:07 T:AJ A:2025] 068-9999-0000-COMISION DE TRANSITO DEL ECUADOR-AJUSTE DE FONDOS DE RESERVA DEL MES DE JULIO 2025 POR SUBROGACIONES, ENCARGO, PERSONAL X CAMBIO DE RMU,DIF. DE RMU POR 1 ANO 1 DIA DE UNIFORMADOS ENTRE OTROS. </t>
  </si>
  <si>
    <t>AJUSTES DE FONDOS DE RESERVA QUE ACUMULAN AL IESS DEL MES DE JULIO 2025</t>
  </si>
  <si>
    <t xml:space="preserve">[P:07 T:AJ A:2025] 068-9999-0000-COMISION DE TRANSITO DEL ECUADOR- AJUSTES DE FONDOS DE RESERVA QUE ACUMULAN AL IESS DEL MES DE JULIO 2025 DEL PERSONAL PASIVO SEÑORES BAJAÑA WILLIAM, FIGUEROA VIRGEN, GILBERT LORENA, NARVAEZ PABLO, NAVARRETE LUIS, PACHECO NICOLAS, ESCOBAR CARLOS </t>
  </si>
  <si>
    <t>MATEO GUARANDA CESAR REYNALDO</t>
  </si>
  <si>
    <t xml:space="preserve">COORDINADOR GENERAL DE INVESTIGACION </t>
  </si>
  <si>
    <t>007-DATH-CTE-2025</t>
  </si>
  <si>
    <t xml:space="preserve">MATEO GUARANDA CESAR.- PAGO # 6 DEL CONTRATO No. 007-DATH-CTE-2025 DE SERVICIOS PROFESIONALES, DE JULIO 2025 SE ADJ. MEMO-CTE-DAF-C-2025-1469-M, CTE-CTTTSV-DIAT-2025-0069-M, FACTURA 218, INFORME DE ACTIVIDADES, Y DEMÁS DOCUMENTOS DE SOPORTE. </t>
  </si>
  <si>
    <t>JUNTA ADMINISTRADORA DE AGUA POTABLE Y SANEAMIENTO DE LA PARROQUIA MANUEL CORNEJO ASTORGA CANTON MEJIA TANDAPI</t>
  </si>
  <si>
    <t xml:space="preserve">AGUA POTABLE </t>
  </si>
  <si>
    <t xml:space="preserve">JUNTA ADMINISTRADORA DE AGUA POTABLE Y SANEAMIENTO DE LA PARROQUIA MANUEL CORNEJO ASTORGA CANTON MEJIA TANDAPI.- PAGO PAGO POR SERVICIO DE AGUA POTABLE EN LA PROV. DE PICHINCHA, CONSUMO JUNIO 2025 SE ADJUNTA MEMO CTE-DAF-C-2025-1474-M, CTE-DAF-P-2025-1040-M, CTE-DAF-SG-2025-1446-M, FACTURA 8495 </t>
  </si>
  <si>
    <t xml:space="preserve">INTERNATIONAL WATER SERVICES GUAYAQUIL INTERAGUA C. LTDA </t>
  </si>
  <si>
    <t xml:space="preserve">INTERAGUA C. LTDA: PAGO DE AGUA POTABLE PROV. GUAYAS SPA-211-2025 (IND. INMACONSA EFOT-VIA DAULE), CONSUMO MES DE JUNIO 2025 SEGUN MEMO CTE-DAF-SG-2025-1466 y 1465-M. ANEXO: FACTURA# 026-100-065959465, MEMO CTE-DAF-C-2025-1476-M, OFICIO NRO. CTE-DAF-2025-007-O Y OTROS DOC DE SOPORTE. </t>
  </si>
  <si>
    <t xml:space="preserve">RENOVACION DE ARRIENDO </t>
  </si>
  <si>
    <t>FUNCIONAMIENTO DEL CRV EN LA PROV DE LOS RÍOS, CANTÓN BABAHOYO</t>
  </si>
  <si>
    <t xml:space="preserve"> ARBI-CTE-001-2023</t>
  </si>
  <si>
    <t xml:space="preserve">AGROTIME S.A.- PAGO #3 RENOVACIÓN DE CONTRATO DE ARRENDAMIENTO NRO. ARBI-CTE-001-2023 DEL INMUEBLE PARA EL FUNCIONAMIENTO DEL CRV EN LA PROV DE LOS RÍOS, CANTÓN BABAHOYO, MEMO CTE-DPLR-2025-0893-M , MEMO CTE-DAF-C-2025-1472-M, FACT # 21 DEL 10 DE JULIO AL 09 DE AGOSTO, SE ADJUNTAN DOCUMENTOS. </t>
  </si>
  <si>
    <t>0960002000001</t>
  </si>
  <si>
    <t xml:space="preserve">GOBIERNO AUTONOMO DESCENTRALIZADO MUNICIPAL DEL CANTON SANTA LUCIA </t>
  </si>
  <si>
    <t xml:space="preserve">GOBIERNO AUTONOMO DESCENTRALIZADO MUNICIPAL DEL CANTON SANTA LUCIA-PAGO AGUA POTABLE DE SANTA LUCIA CONSUMO JUN 2025. MEMOS CTE-DAF-SG-2025-1445-M, CTE-DAF-SG-2025-1444-M MEMO N° CTE-DAF-P-2025-1041-M Y CTE-DAF-C-2025-1470-M FACT 1468 CUR N° 2846 </t>
  </si>
  <si>
    <t>0160049440001</t>
  </si>
  <si>
    <t>EMPRESA MUNICIPAL DE AGUA POTABLE, ALCANTARILLADO Y SANEAMIENTO DE GUALACEO EP</t>
  </si>
  <si>
    <t xml:space="preserve">EMPRESA MUNICIPAL DE AGUA POTABLE, ALCANTARILLADO Y SANEAMIENTO DE GUALACEO EP: PAGO DE AGUA POTABLE SPA-210-2025 PROV. AZUAY (GUALACEO), CONSUMO JUNIO 2025 SEGUN MEMO CTE-DAF-SG-2025-1448 Y 1447-M. ANEXOS: FACT# 617946-613890, MEMO CTE-DAF-C-2025-1471-M Y OTROS DOC DE SOPORTES. </t>
  </si>
  <si>
    <t>617946-613890</t>
  </si>
  <si>
    <t>TROYA TERRANOVA TAYRON CESAR</t>
  </si>
  <si>
    <t>LIQUIDACION DE HABERES DE LA EX SERVIDORA ARMANZA ASTUDILLO MARIA ELENA DE FATIMA</t>
  </si>
  <si>
    <t xml:space="preserve">[P:08 T:LI A:2025] 068-9999-0000-COMISION DE TRANSITO DEL ECUADOR-LIQUIDACION DE HABERES DE LA EX SERVIDORA ARMANZA ASTUDILLO MARIA ELENA DE FATIMA, QUIEN DESEMPENO EL CARGO DE ASISTENTE DE SERVICIOS DEL TRANSITO PROVINCIAL, HASTA EL 24 DE FEBRERO DE 2025. </t>
  </si>
  <si>
    <t xml:space="preserve">[P:08 T:LI A:2025] 068-9999-0000-COMISION DE TRANSITO DEL ECUADOR-LIQUIDACION DE HABERES DE LA EX SERVIDORA RODRIGUEZ MACIAS MARIBEL KATHERINE, QUIEN DESEMPENO EL CARGO DE ASISTENTE DE CONTABILIDAD, HASTA EL 11 DE JULIO DE 2025. </t>
  </si>
  <si>
    <t>LOZANO LOAIZA HILDA VICENTA</t>
  </si>
  <si>
    <t>ARRENDAMIENTO DE UN INMUEBLE ALOJAMIENTO DE LA OIAT EN LA PROVINCIA DEL AZUAY CANTÓN CUENCA</t>
  </si>
  <si>
    <t>ARBI-CTE-2024-002</t>
  </si>
  <si>
    <t xml:space="preserve">LOZANO LOAIZA HILDA: PAGO#14 CONTRATO ARBI-CTE-2024-002 SERV. DE ARRENDAMIENTO DE UN INMUEBLE ALOJAMIENTO DE LA OIAT EN LA PROVINCIA DEL AZUAY CANTÓN CUENCA PERIODO 1 AL 31 JULIO 2025. ANEXO FACT#26, MEMO CTE-DAF-C-2025-1486-M, MEMO CTE-DPAZ-2025-374-373-M Y OTROS DOC. DE SOPORTES. </t>
  </si>
  <si>
    <t>0104884143001</t>
  </si>
  <si>
    <t>NARANJO ESPANJA JUAN PABLO</t>
  </si>
  <si>
    <t>ARRENDAMIENTO DE UN INMUEBLE PARA EL FUNCIONAMIENTO DE LA UCT Y CRV VEHICULAR EN LA PROV. DE AZUAY CANTÓN GIRÓN</t>
  </si>
  <si>
    <t>ARBI-CTE-2024-0001</t>
  </si>
  <si>
    <t xml:space="preserve">NARANJO ESPAÑA JUAN: PAGO #14 DEL CONTRATO ARBI-CTE-2024-0001 ARRENDAMIENTO DE UN INMUEBLE PARA EL FUNCIONAMIENTO DE LA UCT Y CRV VEHICULAR EN LA PROV. DE AZUAY CANTÓN GIRÓN, DEL 1 AL 31 JULIO 2025. ANEXO: FACTURA 34, MEMO CTE-DAF-C-2025-1487-M, CTE-DPAZ-2025-0376 y 0375-M Y OTROS DOC. DE SOPORTES. </t>
  </si>
  <si>
    <t>0942250499</t>
  </si>
  <si>
    <t xml:space="preserve">CASTAÑEDA SANCHEZ YARIXA JANETH </t>
  </si>
  <si>
    <t xml:space="preserve">AJUSTE DE FONDOS DE RESERVA </t>
  </si>
  <si>
    <t xml:space="preserve">RECLASIFICACIÓN POR RECHAZOS: [P:07 T:AJ A:2025] 068-9999-0000-COMISION DE TRANSITO DEL ECUADOR-AJUSTE DE FONDOS DE RESERVA DEL MES DE JULIO 2025 POR SUBROGACIONES, ENCARGO, PERSONAL X CAMBIO DE RMU,DIF. DE RMU POR 1 ANO 1 DIA DE UNIFORMADOS ENTRE OTROS. </t>
  </si>
  <si>
    <t xml:space="preserve">PAGOS DE FONDOS DE RESERVA </t>
  </si>
  <si>
    <t xml:space="preserve">RECLASIFICACIÓN POR RECHAZOS: [P:07 T:FR A:2025] 068-9999-0000-COMISION DE TRANSITO DEL ECUADOR-PAGO DE FONDOS DE RESERVA DEL PERSONAL CIVIL, CODIGO DE TRABAJO Y UNIFORMADO CORRESPONDIENTE AL MES DE JULIO DE 2025. </t>
  </si>
  <si>
    <t>0705586717</t>
  </si>
  <si>
    <t>CAPA GUACHUN VICTOR ALEJANDRO</t>
  </si>
  <si>
    <t>0955871306</t>
  </si>
  <si>
    <t>ECHEVERRIA CAMPOVERDE HEYDI JAILIN</t>
  </si>
  <si>
    <t xml:space="preserve">PAGO DE FONDOS DE RESERVA </t>
  </si>
  <si>
    <t>0604828459</t>
  </si>
  <si>
    <t>MONAR HOYOS GABRIEL ALEJANDRO</t>
  </si>
  <si>
    <t>NOMINA DE SUELDO DEL MES DE JULIO DE 2025</t>
  </si>
  <si>
    <t>LIQUIDACION DE HABERES DEL EX SERVIDOR FUENTES HERRERA ANDRE ANTONIO</t>
  </si>
  <si>
    <t xml:space="preserve">[P:08 T:LI A:2025] 068-9999-0000-COMISION DE TRANSITO DEL ECUADOR-LIQUIDACION DE HABERES DEL EX SERVIDOR FUENTES HERRERA ANDRE ANTONIO, QUIEN DESEMPENO EL CARGO DE DIGITADOR RECAUDADOR, HASTA EL 23 DE JUNIO DE 2025. </t>
  </si>
  <si>
    <t xml:space="preserve">ENERGIA ELECTRICA </t>
  </si>
  <si>
    <t xml:space="preserve">CNEL EP: PAGO DE ENERGÍA ELÉCTRICA PROV. GUAYAS (GUAYAQUIL), CONSUMO MAYO 2025 SPE-0364-2025, SUMINISTRO 200044873095 MEDIDOR 311920439 CUE 0410191283 SEGÚN MEMO CTE-DAF-SG-2025-1463-Y 1461-M. ANEXO: FACT#148-999-065757083, MEMO CTE-DAF-C-2025-1482-M Y OTROS DOC DE SOPORTE. </t>
  </si>
  <si>
    <t>148-999-065757083</t>
  </si>
  <si>
    <t>INTERNATIONAL WATER SERVICES  GUAYAQUIL INTERAGUA C.LTDA.</t>
  </si>
  <si>
    <t xml:space="preserve">INTERNATIONAL WATER SERVICES GUAYAQUIL INTERAGUA C. LTDA.-PAGO SERVICIOS BÁSICOS (AGUA POTABLE) PROV. GUAYAS, CONSUMO JULIO 2025. SPA-213-2025, MEMOS CTE-DAF-SG-2025-1462-M, CTE-DAF-SG-2025-1460-M, MEMO CTE-DAF-C-2025-1480-M, FACTURA # 66478794, SE ADJUNTAN DOCUMENTOS. </t>
  </si>
  <si>
    <t>0704456250001</t>
  </si>
  <si>
    <t xml:space="preserve">MERINO ALBURQUEQUE JOHANNA PATRICIA </t>
  </si>
  <si>
    <t xml:space="preserve">ARRIENDO </t>
  </si>
  <si>
    <t>SERVICIO DE ARRENDAMIENTO DE INMUEBLE DONDE FUNCIONA CRV, PROV DE EL ORO- ARENILLAS</t>
  </si>
  <si>
    <t xml:space="preserve"> ARBI-CTE-2023-011</t>
  </si>
  <si>
    <t xml:space="preserve">MERINO ALBURQUEQUE JOHANNA PATRICIA .- PAGO #23 CONTRATO No. ARBI-CTE-2023-011 SERVICIO DE ARRENDAMIENTO DE INMUEBLE DONDE FUNCIONA CRV, PROV DE EL ORO- ARENILLAS, NRO.CTE-DPEO-2025-0302-M, MEMO CTE-DAF-C-2025-1478-M, FACT # 048 , DE 12 DE JULIO AL 11 DE AGOSTO 2025 , SE ADJUNTAN DOCUMENTOS. </t>
  </si>
  <si>
    <t>0968592280001</t>
  </si>
  <si>
    <t>EMPRESA MUNICIPAL DE AGUA POTABLE Y ALCANTARILLAD PEDRO CARBO EMPRESA PUBLICA EMAPAC  EP</t>
  </si>
  <si>
    <t xml:space="preserve">EMPRESA MUNICIPAL DE AGUA POTABLE Y ALCANTARILLADO PEDRO CARBO-PAGO AGUA POTABLE CONSUMO JUNIO 2025. DE PEDRO CARBO MEMOS CTE-DAF-SG-2025-1453-M, CTE-DAF-SG-2025-1452-M MEMOS CTE-DAF-P-2025-1046-M Y CTE-DAF-C-2025-1477-M FACT 21999 CUR N° 2872 </t>
  </si>
  <si>
    <t xml:space="preserve">CNEL EP -PAGO ENERGÍA ELÉCTRICA DE GUAYAQUIL CONSUMO JUNIO-2025. SUMIN. 200016645901 MEDIDOR 1138491 CUE 0400575293 MEMOS CTE-DAF-SG-2025-1458-M, CTE-DAF-SG-2025-1456-M MEMOS CTE-DAF-O-2025-1047-M Y CTE-DAF-C-2025-1481-M FACT 66284452 CUR N° 2874 </t>
  </si>
  <si>
    <t>0968589650001</t>
  </si>
  <si>
    <t xml:space="preserve">EMPRESA PUBLICA MUNICIPAL REGISTRO DE LA PROPIEDAD DE GUAYAQUIL </t>
  </si>
  <si>
    <t xml:space="preserve">PREDIOS </t>
  </si>
  <si>
    <t>CERTIFICADOS DE HISTORIA DOMINIO DE 08 PREDIOS CANTÓN GUAYAQUIL</t>
  </si>
  <si>
    <t>MEMO CTE-DAF-C-2025-1484-M</t>
  </si>
  <si>
    <t xml:space="preserve">EMPRESA PUBLICA MUNICIPAL REGISTRO DE LA PROPIEDAD DE GUAYAQUIL.- PAGO POR SERVICIOS DE CERTIFICADOS DE HISTORIA DOMINIO DE 08 PREDIOS CANTÓN GUAYAQUIL, (EFOT DAULE-MATRIZ CENTRO-COMANDANCIA NORTE-FRANJA LIBRE-AEREOPUERTO-UCT PROGRESO-SJ. AMEN-POSORJA), MEMO CTE-DAF-C-2025-1484-M, FACT # 1121306 . </t>
  </si>
  <si>
    <t>RECOLECCION DE BASURA</t>
  </si>
  <si>
    <t xml:space="preserve">INTERAGUA C. LTDA: PAGO DE RECOLECCIÓN DE BASURA PROV DEL GUAYAS (GUAYAQUIL) VARIAS AREAS SPA-204-2025 CORRESPONDIENTE A CONSUMO DE JULIO 2025 SEGUN MEMORANDO CTE-DAF-SG-2025-1455 Y 1454-M. ANEXO: PLANILLA DE COBRO CODIGO DE PAGO 10869843, MEMO CTE-DAF-C-2025-1485-M Y OTROS DOC. DE SOPORTES. </t>
  </si>
  <si>
    <t>0190003809001</t>
  </si>
  <si>
    <t>EMPRESA ELECTRICA REGIONAL CENTRO SUR CA</t>
  </si>
  <si>
    <t xml:space="preserve">EMPRESA ELECTRICA REGIONAL CENTRO SUR CA.- PAGO DE ENERGÍA ELÉCTRICA POR CONSUMO MAYO 2025 DE LENTAG SUM NO. 200002926786, MEDIDOR NO. 2014206330, CUE: 0501391481, MEMO NO. CTE-DAF-SG-2025-1473-M Y CTE-DAF-SG-2025-1469-M.MEMOS CTE-DAF-P-2025-1052-M Y CTE-DAF-C-2025-1490-M FACT 45877145 CUR 2900 </t>
  </si>
  <si>
    <t xml:space="preserve">EMPRESA ELECTRICA PUBLICA ESTRATEGICA CORPORACION NACIONAL DE ELECTRICIDAD.-PAGO POR CONSUMO DE ENERGIA LOS RIOS,EN PROV.DEL GUAYAS-ALFREDO BAQUERIZO MORENO-JUJAN,MAYO 2025 , MEMO CTE-DAF-C-2025-1498-M, FACT. # 2264770, SE APLICA NC SEGÚN CUR 1624-1623 SE ADJUNTAN DOCUMENTOS. </t>
  </si>
  <si>
    <t xml:space="preserve">EMPRESA ELECTRICA REGIONAL CENTRO SUR CA.- PAGO DE ENERGÍA ELÉCTRICA DE JUNIO 2025 PROV. DEL AZUAY GENERAL TORRES 1735 , SUM 201011311853, MED 5222056846, CUE: 0500208926, MEMO NO. CTE-DAF-SG-2025-1494-M Y CTE-DAF-SG-2025-1493-M. MENOA CTE-DAF-P-2025-10559-M Y CTE-DAF-C-2025-1491-M CUR 2902 </t>
  </si>
  <si>
    <t xml:space="preserve">CNEL: PAGO DE ENERGÍA ELÉCTRICA CONSUMO DE JUNIO 2025 SPE-0365-2025 DE LA PROV. DEL GUAYAS-PLAYAS, SUMINISTRO NO. 200044873095, MEDIDOR NO. 311920439, CUE: 0410191283, SEGÚN MEMORANDO NO. CTE-DAF-SG-2025-1467 Y 1464-M. ANEXO: FACT#148-999-066498014, MEMO CTE-DAF-C-2025-1492-M Y OTROS DOC. SOPORTES. </t>
  </si>
  <si>
    <t>148-999-066498014</t>
  </si>
  <si>
    <t>0960006850001</t>
  </si>
  <si>
    <t>GOBIERNO AUTONOMO DESCENTRALIZADO MUNICIPAL DE ISIDRO AYORA</t>
  </si>
  <si>
    <t xml:space="preserve">GOBIERNO AUTONOMO DESCENTRALIZADO MUNICIPAL DE ISIDRO AYORA- PAGO SERVICIOS BÁSICOS (AGUA POTABLE) PROVINCIA GUAYAS (ISIDRO AYORA), CONSUMO JULIO 2025. SPA-215-2025, MEMOS CTE-DAF-SG-2025-1481-M, CTE-DAF-SG-2025-1476-M, MEMO CTE-DAF-C-2025-1499-M, SE ADJUNTAN DOCUMENTOS. </t>
  </si>
  <si>
    <t>0991259546001</t>
  </si>
  <si>
    <t>CARRO SEGURO CARSEG S.A.</t>
  </si>
  <si>
    <t>SUBASTA INVERSA ELECTRONICA</t>
  </si>
  <si>
    <t xml:space="preserve"> SERV. DE MONITOREO Y RASTREO SATELITAL PARA FLOTA</t>
  </si>
  <si>
    <t xml:space="preserve">SIE-CTE-2024-007 </t>
  </si>
  <si>
    <t xml:space="preserve">CARRO SEGURO CARSEG S.A: PAGO#8 CONTRATO NRO.SIE-CTE-2024-007 SERV. DE MONITOREO Y RASTREO SATELITAL PARA FLOTA VEHICULAR DE LA CTE, DEL 27-06-2025 AL 26-07-2025 ANEXO: FACT#440374, MEMO CTE-DAF-C-2025-1494-M, CTE-CTTTSV-DESS-2025-104-M, ACTA PARCIAL, INFORME Y OTROS DOC. DE SOPORTES. </t>
  </si>
  <si>
    <t xml:space="preserve">EMPRESA ELECTRICA REGIONAL CENTRO SUR CA.- PAGO DE ENERGÍA ELÉCTRICA DE JUNIO 2025 DE MARISCAL SUCRE AZUAY, SUM. 201005467695, MEDIDOR NO. 520300255, CUE: 0510063329, MEMO NO. CTE-DAF-SG-2025-1474-M Y CTE-DAF-SG-2025-1470-M. MEMOS CTE-DAF-P-2025-1054-M Y CTE-DAF-C-2025-1497-M FACT 46310359 CUR 2906 </t>
  </si>
  <si>
    <t>0960000650001</t>
  </si>
  <si>
    <t xml:space="preserve">GOBIERNO AUTONOMO DESCENTRALIZADO MUNICIPAL DEL CANTON EL TRIUNFO </t>
  </si>
  <si>
    <t xml:space="preserve">GOBIERNO AUTONOMO DESCENTRALIZADO MUNICIPAL DEL CANTON EL TRIUNFO-PAGO SERVICIOS BÁSICOS (AGUA POTABLE) PROVINCIA GUAYAS (EL TRIUNFO), CONSUMO JULIO 2025. SPA-219-2025, MEMOS CTE-DAF-SG-2025-1492-M, CTE-DAF-SG-2025-1489-M, MEMO CTE-DAF-2025-1496-M, FACTURA # 657 SE ADJUNTAN DOCUMENTOS. </t>
  </si>
  <si>
    <t>AGENCIA DE REGULACION Y CONTROL DE LAS TELECOMUNICACIONES ARCOTEL</t>
  </si>
  <si>
    <t xml:space="preserve">TELECOMUNICACIONES </t>
  </si>
  <si>
    <t xml:space="preserve">ARCOTEL: PAGO DE TELECOMUNICACIONES POR CONSUMO DE JULIO 2025 SPT-049-2025 DE LA PROV DEL GUAYAS (GUAYAQUIL), SEGÚN MEMORANDO NO. CTE-DAF-SG-2025-1495 Y 1159-M. ANEXO: FACT#001-002-000567193, MEMO CTE-DAF-C-2025-1495-M Y OTROS DOC DE SOPORTES. </t>
  </si>
  <si>
    <t>001-002-000567193</t>
  </si>
  <si>
    <t xml:space="preserve">CENTRO SUR CA: PAGO DE ENERGÍA ELÉCTRICA DE LA PROV. DEL AZUAY (EL PAN) POR CONSUMO DE JUNIO 2025 SPE-0371-2025 SUMINISTRO NO. 201002227498, MEDIDOR NO. 2014261294, CUE: 0505032719, SEGÚN MEMORANDO CTE-DAF-SG-2025-1490 Y 1488-M. ANEXO: FACT#046130588, MEMO CTE-DAF-C-2025-1493-M Y OTROS DOC SOPORTES. </t>
  </si>
  <si>
    <t xml:space="preserve">EMPRESA ELECTRICA REGIONAL CENTRO SUR CA: PAGO DE ENERGIA ELECTRICA DE MANUEL MORENO DAVILA AZUAY, SUM 201005610633,CÓDIGO UNICO 0504396024, DE JUNIO 2025, MEMO CTE-DAF-SG-2025-1480-M Y CTE-DAF-SG-2025-1478-M, MEMOS CTE-DAF-P-2025-1055-M Y CTE-DAF-C-2025-1500-M FACT 46306577 CUR 2910 </t>
  </si>
  <si>
    <t>0991519246001</t>
  </si>
  <si>
    <t>ELIPOL S.A.</t>
  </si>
  <si>
    <t>COMBUSTIBLE</t>
  </si>
  <si>
    <t>ABASTECIMIENTO DE COMBUSTIBLE PARA LOS VEHÍCULOS DE LA CTE CANTÓN PEDRO CARBO PROV.DEL GUAYAS</t>
  </si>
  <si>
    <t>PE-CTE-2024-003</t>
  </si>
  <si>
    <t xml:space="preserve">ELIPOL S.A.- PAGO #9 POR ABASTECIMIENTO DE COMBUSTIBLE PARA LOS VEHÍCULOS DE LA CTE CONTRATO PE-CTE-2024-003 CANTÓN PEDRO CARBO PROV.DEL GUAYAS, MEMO CTE-DAF-C-2025-1502-M, CTE-DPGY-2025-0680-M, CTE-DPGY-COMBDIESEL-PEDRO CARBO-0017-M DEL 01 al 31 DE JULIO , FACT#1189 SE ADJUNTAN DOCUMENTOS. </t>
  </si>
  <si>
    <t>EMPRESA PUBLICA MUNICIPAL DE AGUA POTABLE Y SANEAMIENTO DE PORTOVIEJO  EP</t>
  </si>
  <si>
    <t xml:space="preserve">EMPRESA PUBLICA MUNICIPAL DE AGUA POTABLE Y SANEAMIENTO DE PORTOVIEJO EP: PAGO DE SERVICIO DE AGUA POTABLE EN PORTOVIEJO,PROV. DE MANABI,SPA-217-2025, MES DE JULIO 2025, MEMO CTE-DAF-SG-2025-1486-M Y CTE-DAF-SG-2025-1484-M, MEMO CTE-DAF-C-2025-1504-M, FACTURA # 4973230 SE ADJUNTAN DOCUMENTOS. </t>
  </si>
  <si>
    <t>0501916324001</t>
  </si>
  <si>
    <t>UNAPUCHA GUANOPATIN BERTHA GABRIELA</t>
  </si>
  <si>
    <t>ARRENDAMIENTO DE INMUEBLE PARA USO DE ALOJAMIENTO DE CTE CANTÓN MEJÍA PARROQUIA TANDAPI</t>
  </si>
  <si>
    <t>ARBI-CTE-2024-004</t>
  </si>
  <si>
    <t xml:space="preserve">UNAPUCHA GUANOPATIN BERTHA .- PAGO #13 CONTRATO NRO.ARBI-CTE-2024-004 ARRENDAMIENTO DE INMUEBLE PARA USO DE ALOJAMIENTO DE CTE CANTÓN MEJÍA PARROQUIA TANDAPI, DE 09 DE JULIO AL 08 DE AGOSTO , MEMO CTE-DAF-C-2025-1510-M, FACT # 010, MEMO CTE-DAF-I-2025-0209-M, SE ADJUNTAN DOCUMENTOS. </t>
  </si>
  <si>
    <t>EMPRESA PUBLICA MUNICIPAL DE AGUA POTABLE Y ALCANTARILLADO DE CHONE</t>
  </si>
  <si>
    <t xml:space="preserve">EMPRESA PUBLICA MUNICIPAL DE AGUA POTABLE Y ALCANTARILLADO DE CHONE: PAGO DE AGUA POTABLE SPA-216-2025 PROV. DE MANABI (AGUAS DEL CHUNO), CTA 122435 Y 122427 MES DE JUNIO Y JULIO 2025, SEGÚN MEMO CTE-DAF-SG-2025-1482 Y 1479-M. ANEXO: FACT#959-960-1027, MEMO CTE-DAF-C-2025-1503-M Y OTROS DOC SOPORTES </t>
  </si>
  <si>
    <t>959-960-1027</t>
  </si>
  <si>
    <t>EMPRESA PUBLICA MUNICIPAL DE AGUA POTABLE Y ALCANTARILLADO DE SANTO DOMINGO EP</t>
  </si>
  <si>
    <t xml:space="preserve">EMPRESA PUBLICA MUNICIPAL DE AGUA POTABLE Y ALCANTARILLADO DE SANTO DOMINGO: PAGO DE AGUA POTABLE SPA-219-2025 PROV. SANTO DOMINGO (CRV), CONSUMO JULIO 2025 SEGUN MEMO CTE-DAF-SG-2025-1491 Y 1487-M. ANEXO: FACT#12687091, MEMO CTE-DAF-C-2025-1501-M, CORREO Y OTROS DOC. SOPORTES. </t>
  </si>
  <si>
    <t>0991450009001</t>
  </si>
  <si>
    <t>AGUAS DE SAMBORONDON AMAGUA C.E.M</t>
  </si>
  <si>
    <t xml:space="preserve">AGUAS DE SAMBORONDON AMAGUA C.E.M: PAGO DE AGUA POTABLE EN PROV. DEL GUAYAS (SAMBORONDON) SPA-214-2025, CONSUMO DE JULIO 2025 SEGUN MEMO CTE-DAF-SG-2025-1475 Y 1471-M. ANEXO: FACT#9077336, MEMO CTE-DAF-C-2025-1505-M Y OTROS DOC DE SOPORTE. </t>
  </si>
  <si>
    <t xml:space="preserve">EMPRESA ELECTRICA PUBLICA ESTRATEGICA CORPORACION NACIONAL DE ELECTRICIDAD CNEL EP-PAGO ENERGÍA ELÉCTRICA GQUIL DAULE KM 10.5 EFOT DE JUNIO-2025. SUM 200016649119 ME 1268377 CUE 0400722626 MEMO N° CTE-DAF-P-2025-1049-M Y CTE-DAF-C-2025-1488-M FACT 66813630 CUR 2936 </t>
  </si>
  <si>
    <t>0991331859001</t>
  </si>
  <si>
    <t>ATIMASA S.A.</t>
  </si>
  <si>
    <t>ABASTECIMIENTO DE COMBUSTIBLE PRECIO FIJO PARA SANTA ELENA</t>
  </si>
  <si>
    <t>PE-CTE-2024-005</t>
  </si>
  <si>
    <t xml:space="preserve">ATIMASA S.A.-SERVICIO DE ABASTECIMIENTO DE COMBUSTIBLE PRECIO FIJO PARA SANTA ELENA CONTRATO DE PROCEMIENTO ESPECIAL NRO.PE-CTE-2024-005 PERIODO JULIO-2025 FACT 40489 MEMO N° CTE-DAF-2025-1168-M MEMO N°DAF-C-2025-1508-M CUR N° 2917 </t>
  </si>
  <si>
    <t>CONTRATACIÓN DE SERVICIO DE ABASTECIMIENTO DEL CANTON PEDRO CARBO</t>
  </si>
  <si>
    <t xml:space="preserve"> MCS-CTE-2024-002 </t>
  </si>
  <si>
    <t xml:space="preserve">ELIPOL S.A.- CONTRATO DE MENOR CUANTIA DE SERVICIOS N° MCS-CTE-2024-002 CONTRATACIÓN DE SERVICIO DE ABASTECIMIENTO DEL CANTON PEDRO CARBO PERIODO DEL 01 AL 30 DE JULIO DEL 2025 MEMO N° CTE-DAF-C-2025-1513-M FACTURA 1188 CUR N° 2939 </t>
  </si>
  <si>
    <t xml:space="preserve">EMPRESA ELECTRICA PUBLICA ESTRATEGICA CORPORACION NACIONAL DE ELECTRICIDAD CNEL EP: PAGO ENERGÍA ELÉCTRICA DE ABRIL 2025, PROV. STA. ELENA AV CARLOS ESPINOZA ,SUM 200043338231,CÓDIGO UNICO 1601335852,MEDIDOR 27821959, FACT 1758825 MEMO N° CTE-DAF-P-2025-1076-M CTE-DAF-C-2025-1521-M CUR N° 2941 </t>
  </si>
  <si>
    <t xml:space="preserve">EMPRESA ELECTRICA REGIONAL CENTRO SUR CA -PAGO SERVICIOS BÁSICOS (ENERGÍA ELÉCTRICA) PROV. AZUAY, CONSUMO JULIO-2025. SPE-0373-2025, MEMO CTE-DAF-C-2025-1515-M, FACTURA 46398726, MEMO CTE-DAF-P-2025-1074-M SE ADJUNTAN DOCUMENTOS. </t>
  </si>
  <si>
    <t xml:space="preserve">CNEL EP-PAGO SERVICIOS BÁSICOS (ENERGÍA ELÉCTRICA) PROV. SANTA ELENA, CONSUMO JUNIO-2025. SPE-0377-2025, SUMINISTRO 200043827043 , CTE-DAF-SG-2025-1502-M, MEMO CTE-DAF-C-2025-1520-M, FACTURA # 20116122, SE ADJUNTAN DOCUMENTOS. </t>
  </si>
  <si>
    <t xml:space="preserve">EMPRESA ELECTRICA REGIONAL CENTRO SUR CA-PAGO SERVICIOS BÁSICOS (ENERGÍA ELÉCTRICA) PROV. AZUAY, CONSUMO JUNIO-2025. SPE-0366-2025, SUMINISTRO 201004357509 MEDIDOR 100047159, MEMOS CTE-DAF-SG-2025-1509-M, CTE-DAF-SG-2025-1501-M, EMMO CTE-DAF-C-2025-1512-M, FACTURA # 46241077 SE ADJUNTAN DOCUMENTOS. </t>
  </si>
  <si>
    <t>0160002050001</t>
  </si>
  <si>
    <t>GOBIERNO AUTONOMO DESCENTRALIZADO MUNICIPAL DEL CANTON EL PAN</t>
  </si>
  <si>
    <t xml:space="preserve">GOBIERNO AUTONOMO DESCENTRALIZADO MUNICIPAL DEL CANTON EL PAN-PAGO SERVICIOS BÁSICOS (AGUA POTABLE) PROVINCIA AZUAY (EL PAN), CONSUMO JUNIO 2025. SPA-220-2025, MEMOS CTE-DAF-SG-2025-1497-M, CTE-DAF-SG-2025-1496-M , MEMO CTE-DAF-C-2025-1511-M, FACTURA # 25772 SE ADJUNTAN DOCUMENTOS. </t>
  </si>
  <si>
    <t>0992938749001</t>
  </si>
  <si>
    <t>JUNTA ADMINISTRADORA DE AGUA POTABLE SISTEMA REGIONAL COMUNITARIO BOLICHE KM 26</t>
  </si>
  <si>
    <t xml:space="preserve">JUNTA ADMINISTRADORA DE AGUA POTABLE SISTEMA REGIONAL COMUNITARIO BOLICHE KM 26-PAGO AGUA POTABLE PROV. GUAYAS (BOLICHE), VIRGEN DE FATIMA DE JULIO 2025. MEMOS CTE-DAF-SG-2025-1508-M, CTE-DAF-SG-2025-1499-M MEMOS CTE-DAF-P-2025-1071-M CTE-DAF-C-2025-1522-M FAC 99688-97991 CUR 2946 </t>
  </si>
  <si>
    <t xml:space="preserve"> 99688-97991</t>
  </si>
  <si>
    <t>0909822769001</t>
  </si>
  <si>
    <t xml:space="preserve">VALERO DUME JULI FERNANDO </t>
  </si>
  <si>
    <t>SERVICIO DE ARRENDO DE UN INMUEBLE PARA EL FUNCIONAMIENTO UCT EN LA PROV.GUAYAS CANTÓN SALITRE</t>
  </si>
  <si>
    <t>RBI-CTE-2023-012</t>
  </si>
  <si>
    <t xml:space="preserve">VALERO DUME JULI FERNANDO.-SERVICIO DE ARRENDO DE UN INMUEBLE PARA EL FUNCIONAMIENTO UCT EN LA PROV.GUAYAS CANTÓN SALITRE, PERIODO 14 JULIO AL 13 AGOSTO -2025 CONTRATO N°ARBI-CTE-2023-012 FACT 40 MEMO N°CTE-DPGY-2025-0659-M -M MEMO N°CTE-DAF-C-2025-14890-M CUR N° 2947 </t>
  </si>
  <si>
    <t xml:space="preserve">COMISION DE TRANSITO DEL ECUADOR - PLANTA CENTRAL </t>
  </si>
  <si>
    <t>LIQUIDACION DE HABERES DEL EX SERVIDOR ZEA MEDINA JORGE FERNANDO</t>
  </si>
  <si>
    <t xml:space="preserve">[P:08 T:LI A:2025] 068-9999-0000-COMISION DE TRANSITO DEL ECUADOR-LIQUIDACION DE HABERES DEL EX SERVIDOR ZEA MEDINA JORGE FERNANDO, QUIEN DESEMPEÑO EL CARGO DE ANALISTA DE SECRETARIA GENERAL 2 , HASTA EL 30 DE JUNIO 2025 </t>
  </si>
  <si>
    <t xml:space="preserve">EMPRESA PUBLICA MUNICIPAL MANCOMUNADA DE AGUA POTABLE, ALCANTARILLADO SANITARIO Y PLUVIAL Y DEPURACION Y APROVECHAMIENTO DE AGUAS RESIDUALES SANEAMIENTO AGUAPEN EP </t>
  </si>
  <si>
    <t xml:space="preserve">AGUAPEN EP: PAGO DE AGUA POTABLE CONSUMO DE JULIO 2025 DE LA PROV.DE SANTA ELENA, MEMO CTE-DAF-SG-2025-1515-M y CTE-DAF-SG-2025-1514-M, MEMO CTE-DAF-C-2025-1519-M, FACTURAS # 8724530-8715316-8666918-8666954-8666968, SE ADJUNTAN DOCUMENTOS. </t>
  </si>
  <si>
    <t>8724530-8715316-8666918-8666954-8666968</t>
  </si>
  <si>
    <t>0968593170001</t>
  </si>
  <si>
    <t xml:space="preserve">EMPRESA PUBLICA MUNICIPAL DE AGUA POTABLE Y ALCANTARILLADO DE DAULE EMAPA EP  </t>
  </si>
  <si>
    <t xml:space="preserve">EMPRESA PUBLICA MUNICIPAL DE AGUA POTABLE Y ALCANTARILLADO DE DAULE EMAPA EP: PAGO DE AGUA POTABLE PROV. GUAYAS (DAULE) SPA-222-2025, CONSUMO AGOSTO 2025 SEGUN MEMO CTE-DAF-SG-2025-1530-1511-1503-M. ANEXO: FACT#1487824-1481319, MEMO CTE-DAF-C-2025-1516-M, CORREO Y OTROS DOC DE SOPORTE. </t>
  </si>
  <si>
    <t>1487824-1481319</t>
  </si>
  <si>
    <t>0968592440001</t>
  </si>
  <si>
    <t xml:space="preserve">EMPRESA PUBLICA DE AGUA POTABLE Y ALCANTARILLADO DE COLIMES EPAPA COLI  </t>
  </si>
  <si>
    <t xml:space="preserve">EMPRESA PUBLICA DE AGUA POTABLE Y ALCANTARILLADO DE COLIMES EPAPA COLI: PAGO DE AGUA POTABLE PROV. DEL GUAYAS (COLIMES) SPA-224-2025 CONSUMO DE MAYO-JUNIO-JULIO-2025 SEGÚN MEMO CTE-DAF-SG-2025-1522- 1517-M. ANEXO: FACT#897-930-965, MEMO CTE-DAF-C-2025-1526-M Y OTROS DOC SOPORTES. </t>
  </si>
  <si>
    <t>897-930-965</t>
  </si>
  <si>
    <t xml:space="preserve">COMBUSTIBLE </t>
  </si>
  <si>
    <t>SERVICIO DE ABASTECIMIENTO DE COMBUSTIBLE PRECIO FIJO PARA UNIDADES MOVILES DE CTE EN DIFERENTES DESTACAMENTOS (SANTO DOMINGO)</t>
  </si>
  <si>
    <t xml:space="preserve">ATIMASA S.A: SERVICIO DE ABASTECIMIENTO DE COMBUSTIBLE PRECIO FIJO PARA UNIDADES MOVILES DE CTE EN DIFERENTES DESTACAMENTOS (SANTO DOMINGO) SEGUN CONTRATO PE-CTE-2024-005 PERIODO JULIO-2025 FACT#40481, MEMO CTE-DAF-2025-1172-M, CTE-DAF-C-2025-1518-M CUR N° 2952 </t>
  </si>
  <si>
    <t>0700107246001</t>
  </si>
  <si>
    <t>AGUILAR RAMIREZ CESAR EDUARDO</t>
  </si>
  <si>
    <t>ARRENDAMIENTO DE INMUEBLE PARA EL FUNCIONAMIENTO DE UCT EN LA PROV DE EL ORO CTÓN PIÑAS</t>
  </si>
  <si>
    <t>ARBI-CTE-2024-015</t>
  </si>
  <si>
    <t xml:space="preserve">AGUILAR RAMIREZ CESAR EDUARDO: PAGO#7 CONTRATO ARBI-CTE-2024-015 SERV. DE ARRENDAMIENTO DE INMUEBLE PARA EL FUNCIONAMIENTO DE UCT EN LA PROV DE EL ORO CTÓN PIÑAS PERIODO 30-05-2025 HASTA 29-06-2025. ANEXO: FACT#28, MEMO CTE-DAF-C-2025-1514-M, CTE-DPEO-2025-0306-M, INFORME Y OTROS DOC. SOPORTES. </t>
  </si>
  <si>
    <t>SERV. DE ARRENDAMIENTO DE INMUEBLE PARA EL FUNCIONAMIENTO DE UCT EN LA PROV DE EL ORO CTÓN PIÑAS</t>
  </si>
  <si>
    <t xml:space="preserve">AGUILAR RAMIREZ CESAR EDUARDO: PAGO#8 CONTRATO ARBI-CTE-2024-015 SERV. DE ARRENDAMIENTO DE INMUEBLE PARA EL FUNCIONAMIENTO DE UCT EN LA PROV DE EL ORO CTÓN PIÑAS PERIODO 30-06-2025 HASTA 29-07-2025. ANEXO: FACT#29, MEMO CTE-DAF-C-2025-1517-M, CTE-DPEO-2025-0307-M, INFORME Y OTROS DOC. SOPORTES.  </t>
  </si>
  <si>
    <t xml:space="preserve">EMPRESA ELECTRICA PUBLICA ESTRATEGICA CORPORACION NACIONAL DE ELECTRICIDAD CNEL EP </t>
  </si>
  <si>
    <t xml:space="preserve">CNEL EP.- PAGO ENERGÍA ELÉCTRICA DE JUNIO 2025 ISIDRO AYORA JUAN MONTALVO SUM 200046144909 CODIGO UNICO 0901629043 MEDIDOR 20230088153 MEMONRO.CTE-DAF-SG-2025-1520-M Y MEMO NRO.CTE-DAF-SG-2025-1519-M MEMOS CTE-DAF-P-2025-1079-M Y CTE-DAF-C-2025-1524-M FACT 24007599 CUR N° 2956 </t>
  </si>
  <si>
    <t>0190420426001</t>
  </si>
  <si>
    <t>JUNTA ADMINISTRADORA DE AGUA POTABLE DE LENTAG</t>
  </si>
  <si>
    <t xml:space="preserve">JUNTA ADMINISTRADORA DE AGUA POTABLE DE LENTAG: PAGO DE AGUA POTABLE PROV. DEL AZUAY (LENTAG) SPA-229-2025 CONSUMO DE MAYO, JUNIO Y JULIO 2025 SEGÚN MEMO CTE-DAF-SG-2025-1533 Y 1531-M. ANEXO: FACT#15323-15831-16472, MEMO CTE-DAF-C-2025-1528-M Y OTROS DOC. DE SOPORTES. </t>
  </si>
  <si>
    <t>15323-15831-16472</t>
  </si>
  <si>
    <t xml:space="preserve">CNEL EP.- PAGO ENERGÍA ELÉCTRICA DE JUNIO 2025 MEDIDOR 35859026 STO DOMINGO AV QUEVEDO MEMO NRO.CTE-DAF-SG-2025-1535-M Y MEMONRO.CTE-DAF-SG-2025-1534-M MEMOS CTE-DAF-P-2025-1080-M CTE-DAF-C-2025-1525-M FACT 2213780 CUR N°2958 </t>
  </si>
  <si>
    <t xml:space="preserve">EMPRESA ELEC. PUB. ESTRATEGICA CORPORACION NACIONAL DE ELECTRICIDAD CNEL EP: PAGO DE ENERGÍA ELÉCTRICA DE MAYO 2025, SALINAS, AV CARLOS ESPINOZA SUM 200043338231,CÓ UNICO 1601335852,MEDIDOR 27821959,MEMO CTE-DAF-SG-2025-1513-M FACT 1879360 MEMOS CTE-DAF-P-2025-1077-M CTE-DAF-C-2025-1527-M CUR 2960 </t>
  </si>
  <si>
    <t>SUBSIDIO DE ALIMENTACION, ANTIGUEDAD Y CARGA FAMILIAR</t>
  </si>
  <si>
    <t xml:space="preserve">[P:08 T:NO A:2025] 068-9999-0000-COMISION DE TRANSITO DEL ECUADOR-SUBSIDIO DE ALIMENTACION, ANTIGUEDAD Y CARGA FAMILIAR DE SENORES REGIMEN CODIGO DE TRABAJO CORRESPONDIENTE AL MES DE JULIO DE 2025 </t>
  </si>
  <si>
    <t>CORPORACION NACIONAL DE TELECOMUNICACIONES CNT EP</t>
  </si>
  <si>
    <t>TELECOMUNICACIONES</t>
  </si>
  <si>
    <t xml:space="preserve">CORPORACION NACIONAL DE TELECOMUNICACIONES CNT EP-PAGO TELEFONÍA FIJA PERIODO DE JULIO 2025. MEMORANDO CTE-DAF-SG-2025-1477-M, CTE-DAF-2025-1155-MMEMO N°CTE+DAF-9-2025-1070-M Y CTE-DAF-C-2025-1523-M FACT 240689311 A 240705944 CUR 2976 </t>
  </si>
  <si>
    <t>240689311 A 240705944</t>
  </si>
  <si>
    <t xml:space="preserve">CORPORACION NACIONAL DE TELECOMUNICACIONES CNT EP-PAGO TELEFONÍA FIJA PERIODO DE JULIO 2025. MEMORANDO CTE-DAF-SG-2025-1477-M, CTE-DAF-2025-1155-MMEMO N°CTE+DAF-9-2025-1070-M Y CTE-DAF-C-2025-1523-M FACT 240689307 A 240705921 CUR 2977 </t>
  </si>
  <si>
    <t>240689307 A 240705921</t>
  </si>
  <si>
    <t xml:space="preserve">CORPORACION NACIONAL DE TELECOMUNICACIONES CNT EP-PAGO TELEFONÍA FIJA), CONSUMO JULIO 2025. MEMORANDO CTE-DAF-SG-2025-1477-M, CTE-DAF-2025-1155-M MEMO N° CTE-DAF-P-2025-1070-M Y CTE-DAFC-2025-1523-M FACT 240689315 A 240705939 CUR 2979 </t>
  </si>
  <si>
    <t>240689315 A 240705939</t>
  </si>
  <si>
    <t xml:space="preserve">CORPORACION NACIONAL DE TELECOMUNICACIONES CNT EP-PAGO TELEFONÍA FIJA), CONSUMO JULIO 2025. MEMORANDO CTE-DAF-SG-2025-1477-M, CTE-DAF-2025-1155-M MEMO N° CTE-DAF-P-2025-1070-M Y CTE-DAFC-2025-1523-M FACT 240689316 A 240700640 CUR 2980 </t>
  </si>
  <si>
    <t>240689316 A 240700640</t>
  </si>
  <si>
    <t xml:space="preserve">EMPRESA PUBLICA MUNICIPAL DE AGUA POTABLE Y ALCANTARILLADO DEL CANTON PICHINCHA   </t>
  </si>
  <si>
    <t xml:space="preserve">EMPRESA PUBLICA MUNICIPAL DE AGUA POTABLE Y ALCANTARILLADO DEL CANTON PICHINCHA: PAGO DE AGUA POTABLE PROV. MANABI (PICHINCHA) SPA-230-2025, CONSUMO JULIO 2025 SEGUN MEMO CTE-DAF-SG-2025-1539 Y 1538-M. ANEXO: FACT#59036, MEMO CTE-DAF-C-2025-1530-M Y OTROS DOC DE SOPORTE. </t>
  </si>
  <si>
    <t>0960001620001</t>
  </si>
  <si>
    <t xml:space="preserve">GOBIERNO AUTONOMO DESCENTRALIZADO MUNICIPAL DE GENERAL ANTONIO ELIZALDE DE BUCAY </t>
  </si>
  <si>
    <t xml:space="preserve">GOBIERNO AUTONOMO DESCENTRALIZADO MUNICIPAL DE GENERAL ANTONIO ELIZALDE BUCAY- PAGO DE AGUA POTABLE BUCAY CUENTA 1892 CONSUMO JUN-JUL-AGO 2025.MEMOS CTE-DAF-SG-2025-1528-M, CTE-DAF-SG-2025-1525-M FACT 728 MEMOS CTE-DAF-P-2025-1086-M Y CTE-DAF-C-2025-1529-M CUR N° 2983 </t>
  </si>
  <si>
    <t xml:space="preserve">CNEL EP.- PAGO DE ENERGÍA ELÉCTRICA DE DAULE POR CONSUMO DE MAYO Y JUNIO 2025 SUM 200047588021, MEDIDOR 7604808, CUE: 0900452537 MEMO NO. CTE-DAF-SG-2025-1518-M Y CTE-DAF-SG-2025-1516-M MEMMO N° CTE-DAF-P-2025-1083-M CTE-DAF-C-2025-1532-M FACT 23504314- 24061925 CUR N° 2894 </t>
  </si>
  <si>
    <t>23504314- 24061925</t>
  </si>
  <si>
    <t>0968587600001</t>
  </si>
  <si>
    <t xml:space="preserve">EMPRESA PUBLICA DE AGUA POTABLE Y ALCANTARILLADO DEL CANTON PLAYAS HIDROPLAYAS EP    </t>
  </si>
  <si>
    <t xml:space="preserve">EMPRESA PUB. DE AGUA POTABLE Y ALCANTARILLADO DEL CANTON PLAYAS HIDROPLAYAS.- PAGO DE AGUA POTABLE DE PLAYAS VIA GQUIL CALLE 8B DE JULIO 2025, CUENTA Y SUMINISTRO NO. C17RA002879 MEMO CTE-DAF-SG-2025-1532-M. FACT 1985622 MEMOS CTE-DAF-P-2025-1085-M Y CTE-DAF-C-2025-1535-M CUR 2985 </t>
  </si>
  <si>
    <t>SERVICIO ABASTECIMIENTO DE COMBUSTIBLE CANTON GUAYAQUIL</t>
  </si>
  <si>
    <t>COTS-CTE-2024-001</t>
  </si>
  <si>
    <t xml:space="preserve">ATIMASA: PAGO CONTRATO Nro. COTS-CTE-2024-001 SERVICIO ABASTECIMIENTO DE COMBUSTIBLE PRECIO VARIABLE PARA UNIDADES MÓVILES DE CTE, CANTON GUAYAQUIL MES DE JULIO 2025 ANEXO: FACT#40497-40498, MEMO CTE-DAF-C-2025-1531-M, CTE-DAF-2025-1178-M Y OTROS DOC. DE SOPORTES. </t>
  </si>
  <si>
    <t xml:space="preserve">CNEL EP: PAGO CONSUMO DE ENERGÍA ELÉCTRICA PROV.DE PICHINCHA (SANTO DOMINGO) SPE-387-2025 CONSUMO DE JULIO 2025, CTA.CONTRATO 200060098494,COD.UNICO 1701053859, MEDIDOR 50277487,SEGUN MEMO CTE-DAF-SG-2025-1549 Y 1548-M. ANEXO: FACT#2214922, MEMO CTE-DAF-C-2025-1537-M, CORREO Y OTROS DOC SOPORTES. </t>
  </si>
  <si>
    <t xml:space="preserve">CNEL EP -PAGO SERVICIOS BÁSICOS (ENERGÍA ELÉCTRICA) GUAYAS LOS RIOS, CONSUMO JUNIO Y JULIO 2025. SPE-0382-2025, SEGÚN MEMOS CTE-DAF-SG-2025-1529-M, CTE-DAF-SG-2025-1527-M, MEMO CTE-DAF-C-2025-1536-M, FACTURAS # 23747605,24150444 SE ADJUNTAN DOCUMENTOS. </t>
  </si>
  <si>
    <t xml:space="preserve">CNEL EP.- PAGO SERVICIOS BÁSICOS (ENERGÍA ELÉCTRICA)POR CONSUMO DE JUNIO 2025 SPE-0385-2025 SANTO DOMINGO, SEGÚN MEMO NRO.CTE-DAF-SG-2025-1543-M Y MEMORANDO NRO.CTE-DAF-SG-2025-1542-M, MEMO CTE-DAF-C-2025-1534-M, FACTURA # 2216102 SE ADJUNTAN DOCUMENTOS. </t>
  </si>
  <si>
    <t>0968607140001</t>
  </si>
  <si>
    <t xml:space="preserve">EMPRESA PUBLICA MUNICIPAL DE AGUA POTABLE, ALCANTARILLADO, PLUVIAL, SANITARIO Y SANEAMIENTO DEL CANTON SAN FRANCISCO DE </t>
  </si>
  <si>
    <t xml:space="preserve">EPAMIL.- PAGO DE SERVICIOS BÁSICOS (AGUA POTABLE) PROV. DEL GUAYAS - MILAGRO, POR CONSUMO DEL MES DE JULIO 2025: SPA-226-2025, CUENTA NO. 39630 - 10660, SEGÚN MEMO NO. CTE-DAF-SG-2025-1523-M Y CTE-DAF-SG-2025-1521-M, MEMO CTE-DAF-C-2025-1533-M, FACTURAS # 2129021-2102378 SE ADJUNTAN DOCUMENTOS. </t>
  </si>
  <si>
    <t>2129021-2102378</t>
  </si>
  <si>
    <t xml:space="preserve">EMPRESA PUBLICA MUNICIPAL DE AGUA POTABLE Y ALCANTARILLADO DEL CHONE   </t>
  </si>
  <si>
    <t xml:space="preserve">EMPRESA PUBLICA MUNICIPAL DE AGUA POTABLE Y ALCANTARILLADO DE CHONE "AGUAS DEL CHUNO".- PAGO DE SERVICIOS BÁSICOS PROV. DE MANABI POR MES DE JULIO 2025: SPA-235-2025, MEMO NO. CTE-DAF-SG-2025-1572-M, CTE-DAF-SG-2025-1570-M,MEMO CTE-DAF-C-2025-1540-M, FACTURA # 1028 SE ADJUNTAN DOCUMENTOS. </t>
  </si>
  <si>
    <t xml:space="preserve">CNT EP: PAGO DE TELEFONÍA FIJA CONSUMO DE JULIO 2025 VARIAS CANTONES DAULE-DURAN-PORTOVIEJO-JIPIJAPA-P. CAYO (UCT-EFOT-CRV) SPT-0048-2025, SEGUN MEMORANDO CTE-DAF-SG-2025-1477 Y 1155-M. ANEXO: 26 FACTURAS#240689300 - 240705926, MEMO CTE-DAF-C-2025-1523-M Y OTROS DOC DE SOPORTE. </t>
  </si>
  <si>
    <t>240689300 - 240705926</t>
  </si>
  <si>
    <t xml:space="preserve">CNT EP: PAGO DE TELEFONÍA FIJA SPT-0048-2025 CONSUMO JULIO 2025, SEGUN MEMO CTE-DAF-SG-2025-1477-1155-M. ANEXO: 30 FACTURAS #240689317 - 240705949, MEMO CTE-DAF-C-2025-1523-M Y OTROS DOC DE SOPORTE. </t>
  </si>
  <si>
    <t>240689317 - 240705949</t>
  </si>
  <si>
    <t xml:space="preserve">CORPORACION NACIONAL DE TELECOMUNICACIONES CNT EP-PAGO SERVICIOS BÁSICOS (TELEFONÍA FIJA), CONSUMO JULIO 2025. SPT-0048-2025, MEMORANDO CTE-DAF-SG-2025-1477-M, MEMO CTE-DAF-C-2025-1523-M, FACTURAS DESDE 2406893610 A 240705950 SE ADJUNTAN DOCUMENTOS. </t>
  </si>
  <si>
    <t>2406893610 A 240705950</t>
  </si>
  <si>
    <t xml:space="preserve">CORPORACION NACIONAL DE TELECOMUNICACIONES CNT EP-PAGO SERVICIOS BÁSICOS (TELEFONÍA FIJA), CONSUMO JULIO 2025. SPT-0048-2025, MEMORANDO CTE-DAF-SG-2025-1477-M, CTE-DAF-2025-1155-M, MEMO CTE-DAF-C-2025-1523-M, FACTURAS # 240689301-240706521 SE ADJUNTAN DOCUMENTOS. </t>
  </si>
  <si>
    <t>240689301-240706521</t>
  </si>
  <si>
    <t xml:space="preserve">CORPORACION NACIONAL DE TELECOMUNICACIONES CNT EP-PAGO SERVICIOS BÁSICOS (TELEFONÍA FIJA), CONSUMO JULIO 2025. SPT-0048-2025, DE CONFORMIDAD A MEMORANDO CTE-DAF-SG-2025-1477-M, CTE-DAF-2025-1155-M, MEMO CTE-DAF-C-2025-1523, FACTURA DESDE 240689312 A 240705937, SE ADJUNTAN DOCUMENTOS. </t>
  </si>
  <si>
    <t>240689312 A 240705937</t>
  </si>
  <si>
    <t xml:space="preserve">EMPRESA PUBLICA MUNICIPAL DE AGUA POTABLE Y ALCANTARILLADO DE PEDERNALES EPMAPA PED   </t>
  </si>
  <si>
    <t xml:space="preserve">EMPRESA PUBLICA MUNICIPAL DE AGUA POTABLE Y ALCANTARILLADO DE PEDERNALES EPMAPA- PAGO SERVICIOS BÁSICOS (AGUA POTABLE) PROV. MANABI, CONSUMO JUN Y JUL 2025. MEMOS CTE-DAF-SG-2025-1562-M, MEMO CTE-DAF-C-2025-1544-M, FACT. # 537105,544728 SE APLICA NC SEGÚN CUR # 3007, SE ADJUNTAN DOCUMENTOS. </t>
  </si>
  <si>
    <t>0908141831001</t>
  </si>
  <si>
    <t xml:space="preserve">PARRAGA JESUS ANTONIO </t>
  </si>
  <si>
    <t>ABASTECIMIENTO DE COMBUSTIBLE DIESEL PARA LOS VEHÍCULOS DE LA CTE EN CTÓN SANTA LUCIA</t>
  </si>
  <si>
    <t>PE-CTE-2024-004</t>
  </si>
  <si>
    <t xml:space="preserve">PARRAGA JESUS ANTONIO: PAGO#9 CONTRATO PE-CTE-2024-004 SERV DE ABASTECIMIENTO DE COMBUSTIBLE DIESEL PARA LOS VEHÍCULOS DE LA CTE EN CTÓN SANTA LUCIA PROV. GUAYAS CONSUMO DEL 01 AL 31 JULIO-2025. ANEXO: FACT#5286, MEMO CTE-DAF-C-2025-1538-M, CTE-DPGY-2025-0689 Y 0688-M, INFORME Y OTROS DOC. SOP </t>
  </si>
  <si>
    <t xml:space="preserve">CNEL EP: PAGO DE ENERGÍA ELÉCTRICA PROV. MANABI (CHONE) SPE-0388-2025 CONSUMO JUNIO 2025, SUMINISTRO 200056405489 MEDIDOR 1503790829 CUE 1107442882 SEGÚN MEMO CTE-DAF-SG-2025-1561-1559-M. ANEXO: FACTURA#4440497, MEMO CTE-DAF-C-2025-1543-M Y OTROS DOC DE SOPORTE. </t>
  </si>
  <si>
    <t>0968519280001</t>
  </si>
  <si>
    <t xml:space="preserve">GOBIERNO AUTONOMO DESCENTRALIZADO MUNICIPAL DEL CANTON EL EMPALME  </t>
  </si>
  <si>
    <t xml:space="preserve">GOBIERNO AUTONOMO DESCENTRALIZADO MUNICIPAL DEL CANTON EL EMPALME: PAGO DE AGUA POTABLE PROV. GUAYAS (EL EMPALME) SPA-231-2025, CONSUMO MAYO, JUNIO Y JULIO 2025, SEGUN MEMO CTE-DAF-SG-2025-1547-1545-M. ANEXO: FACT#253643-262160, MEMO CTE-DAF-C-2025-1542-M Y OTROS DOC. DE SOPORTE. </t>
  </si>
  <si>
    <t>253643-262160</t>
  </si>
  <si>
    <t xml:space="preserve">N/A </t>
  </si>
  <si>
    <t xml:space="preserve">CNEL EP-PAGO ENERGÍA ELÉCTRICA SANTO DOMINGO AV QUEVEDO Y CALLE ANTONIO MAYO 2025. SUM 200058328267 MEDIDOR 35859000 CUE 1700000980 MEMOS CTE-DAF-SG-2025-1601-M, CTE-DAF-SG-2025-1600-M MEMOS CTE-DAF-P-2025-1114-M Y CTE-DAF-C-2025-1565-M FACT 1934919 CUR N°3052 </t>
  </si>
  <si>
    <t xml:space="preserve">CNEL EP-PAGO ENERGÍA ELÉCTRICO SANTO DOMINGO AV QUEVEDO Y CALLE ANTONIO ABRIL Y JUNIO 2025 SUM 200059649612 MEDIDOR 35859046 CUE 1702357002MEMOS CTE-DAF-SG-2025-1598-M, CTE-DAF-SG-2025-1597-M MEMO N°CTE-DAF-P-2025-1112-M CTE-DAF-C-2025-1568-M FACT 1656912-2216101 CUR N°3053 </t>
  </si>
  <si>
    <t>1656912-2216101</t>
  </si>
  <si>
    <t xml:space="preserve">CNEL EP-PAGO SERVICIOS BÁSICOS (ENERGÍA ELÉCTRICA) SANTO DOMINGO PROV. PICHINCHA CONSUMO MAYO 2025. SPE-0386-2025, SUMINISTRO 200060098494 MEDIDOR 50277487 CUE 1701053859 SEGÚN MEMOS CTE-DAF-SG-2025-1604-M, CTE-DAF-SG-2025-1603-M, MEMO CTE-DAF-C-2025-1566-M, FACT. # 1933306 SE ADJUNTAN DOCUMENTOS. </t>
  </si>
  <si>
    <t xml:space="preserve">CNEL EP-PAGO SERVICIOS BÁSICOS (ENERGÍA ELÉCTRICA) SANTO DOMINGO PROV. PICHINCHA MAYO 2025. SPE-0397-2025, SUMINISTRO 200059489878 MEDIDOR 1810195286 CUE 1701271485 SEGÚN MEMOS CTE-DAF-SG-2025-1607-M, CTE-DAF-SG-2025-1605-M , MEMO CTE-DAF-CTE-C-2025-1573-M, FACTURA # 1935143 SE ADJUNTAN DOCUMENTOS. </t>
  </si>
  <si>
    <t>0992922532001</t>
  </si>
  <si>
    <t>GALMACK S.A.</t>
  </si>
  <si>
    <t xml:space="preserve">LICITACION DE BIENES Y SERVICIOS </t>
  </si>
  <si>
    <t xml:space="preserve">MANTENIMIENTO PREVENTIVO </t>
  </si>
  <si>
    <t>LICS-CTE-2024-001</t>
  </si>
  <si>
    <t xml:space="preserve">GALMACK S.A: PAGO FINAL CONTRATO Nro. LICS-CTE-2024-001 SERV.MANT. PREVENT. CORRECT. VEHÍC. PARQUE AUTOMOTOR CTE PERIODO 28 JUNIO 2025 AL 27 JULIO 2025 ANEXO: FACT#12062, MEMO CTE-DAF-C-2025-1548-M, CTE-DAF-MA-2025-335-M, ACTA DEFINITIVA, INFORMES Y OTROS DOC. ORIGINALES SOPORTE. </t>
  </si>
  <si>
    <t xml:space="preserve">SUELDO </t>
  </si>
  <si>
    <t xml:space="preserve">LIQUIDACION </t>
  </si>
  <si>
    <t xml:space="preserve">[P:08 T:LI A:2025] 068-9999-0000-COMISION DE TRANSITO DEL ECUADOR-LIQUIDACION DE HABERES DE LA EX SERVIDORA ASTUDILLO BROCEL DOLORES ISABEL, QUIEN DESEMPEÑO EL CARGO DE DIGITADOR RECAUDADOR , HASTA EL 02 DE JUNIO 2025 </t>
  </si>
  <si>
    <t>0968588840001</t>
  </si>
  <si>
    <t>EMPRESA MUNICIPAL DE AGUA POTABLE Y ALCANTARILLADO DEL CANTON NOBOL EMPRESA PUBLICA ECAPAN EP</t>
  </si>
  <si>
    <t xml:space="preserve">EMPRESA MUNICIPAL DE AGUA POTABLE Y ALCANTARILLADO DEL CANTON NOBOL "ECAPAN-EP".- PAGO POR CONSUMO DE AGUA POTABLE, PROV. DEL GUAYAS, JULIO 2025, CUENTA NO. 1110483, MEMORANDO NO. CTE-DAF-SG-2025-1567-M Y CTE-DAF-SG-2025-1565-M, MEMO CTE-DAF-C-2025-1541-M, FACTURA # 132058 SE ADJUNTAN DOCUMENTOS. </t>
  </si>
  <si>
    <t xml:space="preserve">[P:08 T:LI A:2025] 068-9999-0000-COMISION DE TRANSITO DEL ECUADOR-LIQUIDACION DE HABERES DE LA EX SERVIDORA CANGA ORTEGA PAULETTE JULEYSI, QUIEN DESEMPENO EL CARGO DE ASISTENTE DE CONTABILIDAD, HASTA EL 31 DE MAYO DE 2025. </t>
  </si>
  <si>
    <t xml:space="preserve"> ABASTECIMIENTO DE COMBUSTIBLE PRECIO FIJO PARA SAMBORONDON</t>
  </si>
  <si>
    <t xml:space="preserve">ATIMASA S.A.- SERVICIO DE ABASTECIMIENTO DE COMBUSTIBLE PRECIO FIJO PARA SAMBORONDON CONTRATO DE PROCEMIENTO ESPECIAL NRO.PE-CTE-2024-005 PERIODO JULIO-2025 FACT 40488 MEMO N° CTE-DAF-2025-1188-M MEMO N°DAF-C-2025-1547-M CUR N° </t>
  </si>
  <si>
    <t xml:space="preserve">CNEL EP -PAGO ENERGÍA ELÉCTRICA PORTOVIEJO CENTRO DE RETENCION DE JUNIO 2025 SUM 200054003989 MEDIDOR 55462172 CUE 1107135882 MEMOS CTE-DAF-SG-2025-1553-M, CTE-DAF-SG-2025-1552-M FACT 4449531 MEMOS CTE-DAF-P-2025-1095-M CTE-DAF-C-2025-1546-M CUR 3022 </t>
  </si>
  <si>
    <t xml:space="preserve">CNEL EP -PAGO ENERGÍA ELÉCTRICA PORTOVIEJO ANDRES DE VERA ABR-JUN 2025. SUM 200053007833 MEDIDOR 10713580 CUE 1107560584 MEMOS CTE-DAF-SG-2025-1556-M, CTE-DAF-SG-2025-1555-M FACT 3693749-4438526 MEMOA CTE-DAF-P-2025-1097-M Y CTE-DAF-C-2025-1545-M CUR 3027 </t>
  </si>
  <si>
    <t>3693749-4438526</t>
  </si>
  <si>
    <t>0400816393001</t>
  </si>
  <si>
    <t xml:space="preserve">FUEL LOPEZ BLANCA INES </t>
  </si>
  <si>
    <t>ARRENDAMIENTO INMUEBLE PARA ALOJAMIENTO DE LA EN CTE- CARCHI CANTÓN TULCÁN</t>
  </si>
  <si>
    <t>ARBI-CTE-2024-013</t>
  </si>
  <si>
    <t xml:space="preserve">FUEL LOPEZ BLANCA INES.- PAGO #10 CONTRATO NRO.ARBI-CTE-2024-013 ARRENDAMIENTO INMUEBLE PARA ALOJAMIENTO DE LA EN CTE- CARCHI CANTÓN TULCÁN SEGÚN MEMO NRO.CTE-DAF-I-2025-0216-M , FACT. # 042, MEMO CTE-DAF-C-2025-1549-M, MEMO CTE-DAF-I-2025-0215-M, DE 18-07-25 A 17-08-25 SE ADJUNTAN DOCUMENTOS. </t>
  </si>
  <si>
    <t>ABASTECIMIENTO DE COMBUSTIBLE PRECIO FIJO PARA MILAGRO</t>
  </si>
  <si>
    <t xml:space="preserve">ATIMASA S.A.- SERVICIO DE ABASTECIMIENTO DE COMBUSTIBLE PRECIO FIJO PARA MILAGRO CONTRATO DE PROCEMIENTO ESPECIAL NRO.PE-CTE-2024-005 PERIODO JULIO-2025 FACT 40483 MEMO N° CTE-DAF-2025-1179-M MEMO N°DAF-C-2025-1539-M CUR N° 3041 </t>
  </si>
  <si>
    <t>0968593680001</t>
  </si>
  <si>
    <t>EMPRESA MUNICIPAL DE AGUA POTABLE Y ALCANTARILLADO DE SALITRE Y SUS SECTORES DE INFLUENCIA EMAPAS EP</t>
  </si>
  <si>
    <t xml:space="preserve">EMPRESA MUNICIPAL DE AGUA POTABLE Y ALCANTARILLADO DE SALITRE Y SUS SECTORES DE INFLUENCIA EMAPAS EP-PAGO SERVICIOS BÁSICOS (AGUA POTABLE) PROV. GUAYAS (SALITRE), ENERO HASTA AGOSTO 2025. SPA-240-2025, MEMOS CTE-DAF-SG-2025-1596-M, CTE-DAF-SG-2025-1593-M, FACTURA # 22976 SE ADJUNTAN DOCUMENTOS. </t>
  </si>
  <si>
    <t>0960001030001</t>
  </si>
  <si>
    <t>GOBIERNO AUTONOMO DESCENTRALIZADO MUNICIPAL DEL CANTON NARANJITO</t>
  </si>
  <si>
    <t xml:space="preserve">GOBIERNO AUTONOMO DESCENTRALIZADO MUNICIPAL DEL CANTON NARANJITO-PAGO SERVICIOS BÁSICOS (AGUA POTABLE) PROV. GUAYAS (NARANJITO), CONSUMO JULIO 2025. SPA-238-2025, MEMOS CTE-DAF-SG-2025-1588-M, CTE-DAF-SG-2025-1586-M, MEMO CTE-DAF-C-2025-1555-M, FACTURA # 92115 SE ADJUNTAN DOCUMENTOS. </t>
  </si>
  <si>
    <t>RE-CEP-CTE-2024-002</t>
  </si>
  <si>
    <t xml:space="preserve">CNT EP.-PAGO # 8 RE-CEP-CTE-2024-002 SERVICIO DE ENLACE DE COMUNICACIONES DIGITALES PARA TRANSPORTE DE DATOS, CONEXIÓN A INTERNET Y HOSTING , MEMO CTE-DAF-C-2025-1550-M, FACT. #240689303-241066053-28517, CTE-DTIC-IT-2025-0047-M, DEL 03 DE JULIO AL 02 DE AGOSTO SE ADJUNTAN DOCUMENTOS. </t>
  </si>
  <si>
    <t>240689303-241066053-28517</t>
  </si>
  <si>
    <t xml:space="preserve">CNEL EP.-PAGO DE ENERGÍA ELÉCTRICA CANTÓN PEDERNALES CALLE CUENTA Y GUARANDA JUNIO 2025 SUM: 200059786612-MEDIDOR: 20000108126- CUE: 1702338663- MEMO NO. CTEDAF-SG-2025-1591-M, CTE-DAF-SG-2025-1590-M MEMOA CTE-DAF-C-2025-1558-M CTE-DAF-C-2025-1557-M FACT 2216387 CUR N°3046 </t>
  </si>
  <si>
    <t xml:space="preserve">CNEL EP-PAGO ENERGÍA ELÉCTRICA DE SANTO DOMINGO VIA QUEVEDO KM 7 JUNIO 2025. SUM 200059489878 MEDIDOR 1810195286 CUE 1701271485 MEMOS CTE-DAF-SG-2025-1578-M, CTE-DAF-SG-2025-1577-M FACT 2216241 MEMOS CTE-DAF-P-2025-1100-M Y CTE-DAF-C-2025-1551-M CUR N°3047 </t>
  </si>
  <si>
    <t>ABASTECIMIENTO DE COMBUSTIBLE PRECIO FIJO PARA EL EMPALME</t>
  </si>
  <si>
    <t xml:space="preserve">ATIMASA S.A.SERVICIO DE ABASTECIMIENTO DE COMBUSTIBLE PRECIO FIJO PARA EL EMPALME CONTRATO DE PROCEMIENTO ESPECIAL NRO.PE-CTE-2024-005 PERIODO JULIO-2025 FACT 40479 MEMO N° CTE-DAF-2025-1187-M MEMO N°DAF-C-2025-1558-M CUR N°3048 </t>
  </si>
  <si>
    <t xml:space="preserve">CNEL EP.- PAGO POR SERVICIO DE ENERGÍA ELÉCTRICA EN LA PROV. DE STO. DOMINGO CONSUMO DE ABRIL 2025 C.U.E 1701271485 SE ADJUNTA MEMO CTE-DAF-C-2025-1561-M, CTE-DAF-P-2025-1099-M, CTE-DAF-SG-2025-1576-M, FACTURA 1656982 Y DEMÁS DOCUMENTOS DE SOPORTE. </t>
  </si>
  <si>
    <t xml:space="preserve">CNEL EP.- PAGO POR SERVICIO DE ENERGÍA ELÉCTRICA EN LA PROV. DE STO. DOMINGO CONSUMO DE JUNIO 2025 C.U.E 1701154749 SE ADJUNTA MEMO CTE-DAF-C-2025-1552-M, CTE-DAF-P-2025-1101-M, CTE-DAF-SG-2025-1571-M, FACTURA 2215187 Y DEMÁS DOCUMENTOS DE SOPORTE. </t>
  </si>
  <si>
    <t xml:space="preserve">CNEL EP.- PAGO POR SERVICIO DE ENERGÍA ELÉCTRICA EN LA PROV. DE MANABI CONSUMO DE JUNIO 2025 C.U.E 1702274199 SE ADJUNTA MEMO CTE-DAF-C-2025-1553-M, CTE-DAF-P-2025-1107-M, CTE-DAF-SG-2025-1580-M, FACTURA 2214331 Y DEMÁS DOCUMENTOS DE SOPORTE. </t>
  </si>
  <si>
    <t>0760051840001</t>
  </si>
  <si>
    <t xml:space="preserve">EMPRESA PUBLICA MUNICIPAL DE AGUA POTABLE Y ALCANTARILLADO DEL CANTON MACHALA AGUAS MACHALA EP </t>
  </si>
  <si>
    <t xml:space="preserve">E.P.M. DE AGUA POTABLE Y ALCANTARILLADO DEL CANTON MACHALA EP.- PAGO POR SERVICIO DE AGUA POTABLE EN LA PROV. DEL ORO CONSUMO DE JUNIO Y JULIO 2025, SE ADJUNTA MEMO CTE-DAF-C-2025-1562-M, CTE-DAF-P-2025-1103-M, CTE-DAF-SG-2025-1592-M, FACTURAS 6643334-6694691 Y DEMÁS DOCUMENTOS DE SOPORTE. </t>
  </si>
  <si>
    <t>6643334-6694691</t>
  </si>
  <si>
    <t xml:space="preserve">CNEL EP: PAGO DE ENERGÍA ELÉCTRICA PROV. MANABI (CANTÓN EL CARMEN) SPE-0395-2025 MES DE JUNIO 2025 SUMINISTRO 200060238926 MEDIDOR: 20230439483 CUE: 1702341949 SEGÚN MEMORANDO NO. CTEDAF-SG-2025-1595 Y 1594-M. ANEXO: FACT#2215454, MEMO CTE-DAF-C-2025-1560-M, CORREO Y OTROS DOC. SOPORTES. </t>
  </si>
  <si>
    <t xml:space="preserve">CNEL EP: PAGO DE ENERGÍA ELÉCTRICA PROV. MANABI (CTÓN PEDERNALES) SPE-0393-2025 DE MAYO 2025 SUMINISTRO: 200059786612 MEDIDOR: 20000108126 CUE: 1702338663 SEGÚN MEMORANDO NO. CTE-DAF-SG-2025-1587 Y 1585-M. ANEXO. FACT#1935037, MEMO CTE-DAF-C-2025-1559-M, CORREOS Y OTROS DOC SOPORTES. </t>
  </si>
  <si>
    <t>0960000300001</t>
  </si>
  <si>
    <t>GOBIERNO AUTONOMO DESCENTRALIZADO MUNICIPAL DEL CANTON BALZAR</t>
  </si>
  <si>
    <t xml:space="preserve">GOBIERNO AUTÓNOMO DESCENTRALIZADO MUNICIPAL DEL CANTÓN BALZAR.- PAGO DE SERVICIOS BÁSICOS (AGUA POTABLE) CANTÓN BALZAR PROV. GUAYAS CONSUMO MAYO, JUNIO Y JULIO 2025, MEMORANDO NO. CTE-DAF-SG-2025-1582-M, CTE-DAF-SG-2025-1581-M, MEMO CTE-DAF-C-2025-1564-M, FACTURA # 43 SE ADJUNTAN DOCUMENTOS. </t>
  </si>
  <si>
    <t>AGEEPCOURIER ECUADOR S.A</t>
  </si>
  <si>
    <t>INFIMA CUANTIA</t>
  </si>
  <si>
    <t>SERVICIO DE CORRESPONDENCIA Y PAQUETERÍA A NIVEL NACIONAL</t>
  </si>
  <si>
    <t>OC-CTE-2024-022</t>
  </si>
  <si>
    <t xml:space="preserve">AGEEPCOURIER ECUADOR S.A: PAGO SERVICIO DE CORRESPONDENCIA Y PAQUETERÍA A NIVEL NACIONAL PARA LA CTE, SEGUN ÍNFIMA CUANTÍA OC-CTE-2024-022 PERIODO ENERO 2025. ANEXO: FACT#2672, MEMO CTE-DAF-C-2024-1554-M, CTE-DAF-SG-2025-202-1507 Y 1505-M, CORREOS Y OTROS DOC DE SOPORTES. </t>
  </si>
  <si>
    <t>0791783399001</t>
  </si>
  <si>
    <t>JUNTA ADMINISTRATIVA DE AGUA POTABLE REGIONAL DE LA PARROQUIA RIO BONITO</t>
  </si>
  <si>
    <t xml:space="preserve">JUNTA ADMINISTRADORA DE AGUA POTABLE REGIONAL DE LA PARROQUIA RIO BONITO:PAGO DE AGUA POTABLE EN PROV. EL ORO (RIO BONITO), CONSUMO MAY, JUN Y JUL 2025 SPA-236-2025, SEGUN MEMO CTE-DAF-SG-2025-1584 Y 1583-M. ANEXO: FACT#22810-22811, MEMO CTE-DAF-C-2025-1563-M Y OTROS DOC DE SOPORTE. </t>
  </si>
  <si>
    <t>22810-22811</t>
  </si>
  <si>
    <t>INTERNATIONAL WATER SERVICES GUAYAQUIL INTERAGUA C.LTDA</t>
  </si>
  <si>
    <t xml:space="preserve">INTERAGUA C. LTDA.- PAGO POR SERVICIO DE AGUA POTABLE PROVINCIA DEL GUAYAS, CONSUMO JULIO-2025 SE ADJUNTA MEMO CTE-DAF-C-2025-1570-M, CTE-DAF-P-2025-1122-M, CTE-DAF-SG-2025-1568-M, 9 FACTURAS Y DEMÁS DOCUMENTOS DE SOPORTE. </t>
  </si>
  <si>
    <t>0993369288001</t>
  </si>
  <si>
    <t>COBRANZA EFECTIVA</t>
  </si>
  <si>
    <t>SERVICIO TENICOS ESPECIALIZADOS</t>
  </si>
  <si>
    <t>PAGO POR CONTRATACIÓN DE UNA PERSONA NATURAL O JURÍDICA</t>
  </si>
  <si>
    <t xml:space="preserve">COBRANZA EFECTIVA.- PAGO POR CONTRATACIÓN DE UNA PERSONA NATURAL O JURÍDICA ESPECIALIZADA PARA LA IMPLEMENTACIÓN Y EJECUCIÓN DE RECUPERACIÓN DE CARTERA VENCIDA, JULIO 2025, MEMO CTE-DAJ-2025-1016-M, MEMO CTE-DAF-C-2025-1572-M, FACT # 45, MEMO CTE-DAJ-2025-1005-M , SE ADJUNTAN DOCUMENTOS. </t>
  </si>
  <si>
    <t>0991294163001</t>
  </si>
  <si>
    <t>YOVERI S.A.</t>
  </si>
  <si>
    <t>REGIMEN ESPECIAL</t>
  </si>
  <si>
    <t xml:space="preserve">ARRENDAMIENTO DEL SISTEMA AXIS CLOUD </t>
  </si>
  <si>
    <t>RE-PU-CTE-2023-002</t>
  </si>
  <si>
    <t xml:space="preserve">YOVERI S.A.-18 PAGO DE SERVICIO DE ARRENDAMIENTO DEL SISTEMA AXIS CLOUD PARA LA CTE CONTRATO REG. ESP. N°RE-PU-CTE-2023-002-R PERIODO 06-ABRIL -2025 AL 05 -MAYO-2025 FACT 1723 MEMO N° DTIC-AD-2025-0073-M MEMO N°CTE-DAF-C-2025-1574-M CUR N° 3073 </t>
  </si>
  <si>
    <t xml:space="preserve">YOVERI S.A.-19 PAGO DE SERVICIO DE ARRENDAMIENTO DEL SISTEMA AXIS CLOUD PARA LA CTE CONTRATO REG. ESP. N°RE-PU-CTE-2023-002-R PERIODO 06-MAYO -2025 AL 05 -JUNIO-2025 FACT 1724 MEMO N° DTIC-AD-2025-0074-M MEMO N°CTE-DAF-C-2025-1575-M CUR N° 3074 </t>
  </si>
  <si>
    <t xml:space="preserve">YOVERI S.A.-20 PAGO DE SERVICIO DE ARRENDAMIENTO DEL SISTEMA AXIS CLOUD PARA LA CTE CONTRATO REG. ESP. N°RE-PU-CTE-2023-002-R PERIODO 06-JUNIO -2025 AL 05 -JULIO-2025 FACT 1725 MEMO N° DTIC-AD-2025-0075-M MEMO N°CTE-DAF-C-2025-1576-M CUR N° 3075 </t>
  </si>
  <si>
    <t>ABASTECIMIENTO DE COMBUSTIBLE PRECIO FIJO PARA NOBOL</t>
  </si>
  <si>
    <t xml:space="preserve">ATIMASA S.A. SERVICIO DE ABASTECIMIENTO DE COMBUSTIBLE PRECIO FIJO PARA NOBOL CONTRATO DE PROCEMIENTO ESPECIAL NRO.PE-CTE-2024-005 PERIODO JULIO-2025 FACT 40485 MEMO N° CTE-DAF-2025-1198-M -M MEMO N°DAF-C-2025-1584 -M CUR N° 3078 </t>
  </si>
  <si>
    <t xml:space="preserve">CNEL EP.- PAGO POR SERVICIO DE ENERGÍA ELÉCTRICA EN LA PROV. DE LOS RIOS VIVIENDAS FISCALES CONSUMO DE MAYO Y JUNIO 2025 C.U.E 1001593409 SE ADJUNTA MEMO CTE-DAF-C-2025-1577-M, CTE-DAF-P-2025-1115-M, CTE-DAF-SG-2025-1619-M, FACTURAS 2209490-2355056 Y DEMÁS DOCUMENTOS DE SOPORTE. </t>
  </si>
  <si>
    <t>2209490-2355056</t>
  </si>
  <si>
    <t xml:space="preserve">CNEL EP.- PAGO POR SERVICIO DE ENERGÍA ELÉCTRICA EN LA PROV. DE MANABI CONSUMO DE MAYO 2025 C.U.E 1107442882 SE ADJUNTA MEMO CTE-DAF-C-2025-1583-M, CTE-DAF-P-2025-1120-M, CTE-DAF-SG-2025-1612-M, FACTURA 4075734 Y DEMÁS DOCUMENTOS DE SOPORTE. </t>
  </si>
  <si>
    <t>0968586200001</t>
  </si>
  <si>
    <t xml:space="preserve">EMPRESA MUNICIPAL DE AGUA POTABLE Y ALCANTARILLADO DE DURAN EMPRESA PUBLICA EMAPAD EP </t>
  </si>
  <si>
    <t xml:space="preserve">EMPRESA MUNICIPAL DE AGUA POTABLE Y ALCANTARILLADO DE DURAN EMPRESA PUBLICA EMAPAD EP-PAGO SERVICIOS BÁSICOS (AGUA POTABLE) PROVINCIA DEL GUAYAS (DURAN), CONSUMO JULIO 2025, MEMOS CTE-DAF-SG-2025-1611-M, CTE-DAF-SG-2025-1606-M, FACT #18051246, MEMO CTE-DAF-C-2025-1579-M SE ADJUNTAN DOCUMENTOS. </t>
  </si>
  <si>
    <t xml:space="preserve">INTERNATIONAL WATER SERVICES GUAYAQUIL INTERAGUA C. LTDA: PAGO DE AGUA POTABLE PROV. GUAYAS (GUAYAQUIL) SPA-233-2025 , CONSUMO JULIO 2025 SEGUN MEMO CTE-DAF-SG-2025-1564-1563-M. ANECO: FACT366554229-66555217, MEMO CTE-DAF-C-2025-1578-M, OFICIO Nro. CTE-DAF-2025-0074-O Y OTROS DOC DE SOPORTE. </t>
  </si>
  <si>
    <t>366554229-66555217</t>
  </si>
  <si>
    <t>LIQUIDACION</t>
  </si>
  <si>
    <t xml:space="preserve">[P:08 T:LI A:2025] 068-9999-0000-COMISION DE TRANSITO DEL ECUADOR-LIQUIDACION DE HABERES DE LA EX SERVIDORA GONZALEZ PINO TANNIA CATALINA, QUIEN DESEMPEÑO EL CARGO DE DIGITADOR RECAUDADOR, HASTA EL 27 DE JUNIO 2025 </t>
  </si>
  <si>
    <t>ABASTECIMIENTO DE COMBUSTIBLE PRECIO FIJO PARA PROGRESO</t>
  </si>
  <si>
    <t xml:space="preserve">ATIMASA S.A.- SERVICIO DE ABASTECIMIENTO DE COMBUSTIBLE PRECIO FIJO PARA PROGRESO CONTRATO DE PROCEMIENTO ESPECIAL NRO.PE-CTE-2024-005 PERIODO JULIO-2025 FACT 40487 MEMO N° CTE-DAF-2025-1199-M MEMO N°DAF-C-2025-1586-M CUR N° 3084 </t>
  </si>
  <si>
    <t>ABASTECIMIENTO DE COMBUSTIBLE PRECIO FIJO PARA UNIDADES MOVILES DE CTE EN DIFERENTES DESTACAMENTOS (SANTO DOMINGO)</t>
  </si>
  <si>
    <t xml:space="preserve">ATIMASA S.A SERVICIO DE ABASTECIMIENTO DE COMBUSTIBLE PRECIO FIJO PARA UNIDADES MOVILES DE CTE EN DIFERENTES DESTACAMENTOS (SANTO DOMINGO) SEGUN CONTRATO PE-CTE-2024-005 PERIODO JULIO-2025 FACT 40490 MEMO CTE-DAF-2025-1202-M, CTE-DAF-C-2025-1588-M CUR N°3087 </t>
  </si>
  <si>
    <t>ABASTECIMIENTO DE COMBUSTIBLE PRECIO FIJO PARA BALZAR</t>
  </si>
  <si>
    <t xml:space="preserve">ATIMASA S.A.- SERVICIO DE ABASTECIMIENTO DE COMBUSTIBLE PRECIO FIJO PARA BALZAR CONTRATO DE PROCEMIENTO ESPECIAL NRO.PE-CTE-2024-005 PERIODO JULIO-2025 FACT 1612 MEMO N° CTE-DAF-2025-1201-M MEMO N°DAF-C-2025-1589-M CUR N° 3090 </t>
  </si>
  <si>
    <t>0968532700001</t>
  </si>
  <si>
    <t xml:space="preserve">GOBIERNO AUTONOMO DESCENTRALIZADO MUNICIPAL DEL CANTON NARANJAL </t>
  </si>
  <si>
    <t xml:space="preserve">SERVICIOS BASICOS </t>
  </si>
  <si>
    <t xml:space="preserve">GAD MUNICIPAL DEL CANTON NARANJAL.-PAGO POR SERVICIO DE AGUA POTABLE EN LA PROV. DEL GUAYAS CONSUMO ABRIL HASTA JUNIO 2025, SE ADJUNTA MEMO CTE-DAF-C-2025-1591-M, CTE-DAF-P-2025-1130-M, CTE-DAF-SG-2025-1610-M, FACTURAS 84714-84713 Y DEMÁS DOCUMENTOS DE SOPORTE. </t>
  </si>
  <si>
    <t>84714-84713</t>
  </si>
  <si>
    <t xml:space="preserve">JUNTA ADMINISTRADORA DE AGUA POTABLE AYANGUE </t>
  </si>
  <si>
    <t xml:space="preserve">JUNTA ADMINISTRADORA DE AGUA POTABLE AYANGUE-PAGO SERVICIOS BÁSICOS (AGUA POTABLE) PROVINCIA DE SANTA ELENA, CONSUMO JULIO 2025. SPA-246-2025, MEMOS CTE-DAF-SG-2025-1625-M, CTE-DAF-SG-2025-1624-M, MEMO CTE-DAF-C-2025-1592-M, FACTURA # 16531 SE ADJUNTAN DOCUMENTOS. </t>
  </si>
  <si>
    <t xml:space="preserve">DIFERENCIA DE RMU </t>
  </si>
  <si>
    <t xml:space="preserve">[P:08 T:AJ A:2025] 068-9999-0000-COMISION DE TRANSITO DEL ECUADOR-DIFERENCIA DE RMU PERSONAL QUE CUMPLIO 1 ANO 1 DIA DE TIEMPO ACTIVO DEL CUERPO DE VIGILANTES DE LA CTE EL MES DE JULIO 2025 </t>
  </si>
  <si>
    <t>EMPRESA MUNICIPAL DE AGUA POTABLE Y ALCANTARILLADO PEDRO CARBO EMPRESA PUBLICA EMAPAPC EP</t>
  </si>
  <si>
    <t xml:space="preserve">EMAPAPC EP: PAGO DE AGUA POTABLE PROV. GUAYAS (PEDRO CARBO) SPA-243-2025, CONSUMO MAYO Y JULIO 2025 SEGUN MEMO CTE-DAF-SG-2025-1616-1613-M. ANEXO: FACT#21919-22019, MEMO CTE-DAF-C-2025-1571, CORREO Y OTROS DOC DE SOPORTE. </t>
  </si>
  <si>
    <t>21919-22019</t>
  </si>
  <si>
    <t xml:space="preserve">NOGUERA TACURI ZANDRA LIZAR </t>
  </si>
  <si>
    <t>SERVICIO DE ARRENDAMIENTO DE INMUEBLE PARA EL CRV EN STO DOMINGO</t>
  </si>
  <si>
    <t>ARBI-CTE-2023-014</t>
  </si>
  <si>
    <t xml:space="preserve">NOGUERA TACURI ZANDRA: PAGO#21 CONTRATO NRO. ARBI-CTE-2023-014 SERVICIO DE ARRENDAMIENTO DE INMUEBLE PARA EL CRV EN STO DOMINGO, DEL 21-07-2025 AL 20-08-2025 ANEXO: FACT#73, MEMO CTE-C-2025-1585-M, CTE-DPSD-2025-0822-M, CTE-DPSDT-RNBA-2025-008-M Y OTROS DOC SOPORTE. </t>
  </si>
  <si>
    <t xml:space="preserve">JUNTA ADMINISTRADORA DE AGUA REGIONAL MANGLARALTO </t>
  </si>
  <si>
    <t xml:space="preserve">JUNTA ADMINISTRADORA DE AGUA POTABLE REGIONAL MANGLARALTO: PAGO DE AGUA POTABLE PROV. SANTA ELENA (MANGLARALTO) SPA-244-2025, CONSUMO JULIO 2025 SEGUN MEMO CTE-DAF-SG-2025-1618-1615-M. ANEXO: FACT#55577, MEMO CTE-DAF-C-2025-1580-M Y OTROS DOC DE SOPORTE. </t>
  </si>
  <si>
    <t xml:space="preserve">CNEL EP: PAGO DE ENERGÍA ELÉCTRICA PROV. SANTO DOMINGO CONSUMO MAYO 2025, SUMINISTRO 200059649612 MEDIDOR 35859046 CUE 1702357002 SEGÚN MEMO CTE-DAF-SG-2025-1627 Y 1626-M. ANEXO: FACT#1934905, MEMO CTE-DAF-C-2025-1595-M, CORREO Y OTROS DOC DE SOPORTE. </t>
  </si>
  <si>
    <t xml:space="preserve">CNEL EP: PAGO DE ENERGÍA ELÉCTRICA PROV. MANABI SPE-0401-2025 (CRV-PORTOVIEJO) CONSUMO MAYO 2025, SUMINISTRO 200054003989 MEDIDOR 55462172 CUE 1107135882 SEGÚN MEMOS CTE-DAF-SG-2025-1629-M, CTE-DAF-SG-2025-1628-M, CORREO Y DEMÁS DOCUMENTOS DE SOPORTE. </t>
  </si>
  <si>
    <t>ABASTECIMIENTO DE COMBUSTIBLE PRECIO FIJO PARA PORTOVIEJO</t>
  </si>
  <si>
    <t xml:space="preserve">ATIMASA S.A.-SERVICIO DE ABASTECIMIENTO DE COMBUSTIBLE PRECIO FIJO PARA PORTOVIEJO CONTRATO DE PROCEMIENTO ESPECIAL NRO.PE-CTE-2024-005 PERIODO JULIO-2025 FACT 40486 MEMO N° CTE-DAF-2025-1213-M MEMO N°DAF-C-2025-1593-M CUR N° 3108 </t>
  </si>
  <si>
    <t>ABASTECIMIENTO DE COMBUSTIBLE PRECIO FIJO PARA EL GUABO</t>
  </si>
  <si>
    <t xml:space="preserve">ATIMASA S.A.-SERVICIO DE ABASTECIMIENTO DE COMBUSTIBLE PRECIO FIJO PARA EL GUABO CONTRATO DE PROCEMIENTO ESPECIAL NRO.PE-CTE-2024-005 PERIODO JULIO-2025 FACT 40480 MEMO N° CTE-DAF-2025-1209-M MEMO N°DAF-C-2025-1594-M CUR N° 3110 </t>
  </si>
  <si>
    <t>ABASTECIMIENTO DE COMBUSTIBLE PRECIO FIJO PARA CUENCA</t>
  </si>
  <si>
    <t xml:space="preserve">ATIMASA S.A.-SERVICIO DE ABASTECIMIENTO DE COMBUSTIBLE PRECIO FIJO PARA CUENCA CONTRATO DE PROCEMIENTO ESPECIAL NRO.PE-CTE-2024-005 PERIODO JULIO -2025 FACT 40478 MEMO N° CTE-DAF-2025-1210-M MEMO N°DAF-C-2025-1597-M CUR N° 3112 </t>
  </si>
  <si>
    <t xml:space="preserve">ABASTECIMIENTO DE COMBUSTIBLE PRECIO FIJO PARA JIPIJAPA </t>
  </si>
  <si>
    <t xml:space="preserve">ATIMASA S.A.- SERVICIO DE ABASTECIMIENTO DE COMBUSTIBLE PRECIO FIJO PARA JIPIJAPA CONTRATO DE PROCEMIENTO ESPECIAL NRO.PE-CTE-2024-005 PERIODO JULIO-2025 FACT 40482 MEMO N° CTE-DAF-2025-1217-M MEMO N°DAF-C-2025-1598-M CUR N° 3115 </t>
  </si>
  <si>
    <t>0760050870001</t>
  </si>
  <si>
    <t xml:space="preserve">EMPRESA PUBLICA DE AGUA POTABLE Y ALCANTARILLADO DEL CANTON EL GUABO EPAAGUA </t>
  </si>
  <si>
    <t xml:space="preserve">EMPRESA PUBLICA DE AGUA POTABLE Y ALCANTARILLADO DEL CANTON EL GUABO EPAAGUA-PAGO SERVICIOS BÁSICOS (AGUA POTABLE) PROVINCIA EL ORO (GUABO), CONSUMO JULIO 2025. SPA-247-2025, MEMOS CTE-DAF-SG-2025-1634-M, CTE-DAF-SG-2025-1632-M, MEMO CTE-DAF-C-2025-1601-M, FACTURA # 47088 SE ADJUNTAN DOCUMENTOS. </t>
  </si>
  <si>
    <t>ECUADORDOMAIN S.A.</t>
  </si>
  <si>
    <t xml:space="preserve">PAGO POR RENOVACIÓN DE LOS DOMINIOS </t>
  </si>
  <si>
    <t>OC-CTE-2025-010</t>
  </si>
  <si>
    <t xml:space="preserve">ECUADORDOMAIN S.A.- PAGO POR RENOVACIÓN DE LOS DOMINIOS "comisiontransito.gob.ec y cte.gob.ec", SEGÚN OC-CTE-2025-010 SE ADJUNTA MENO CTE-DAF-C-2025-1600-M, CTE-RRPP-2025-0090-M, CTE-DTIC-AD-2025-0079-M, ACTA ENTERGA RECEPCIÓN, INFORME, FACTURA 12009 Y DEMÁS DOCUMENTOS . </t>
  </si>
  <si>
    <t xml:space="preserve">[P:08 T:LI A:2025] 068-9999-0000-COMISION DE TRANSITO DEL ECUADOR-LIQUIDACION DE HABERES DEL EX SERVIDOR DELGADO SANTOS MARIO ANDRES, QUIEN DESEMPEÑO EL CARGO DE DIGITADOR RECAUDADOR, HASTA EL 06 DE JUNIO 2025 </t>
  </si>
  <si>
    <t xml:space="preserve">PUERTAS ROSALES YENNY VISIDUD </t>
  </si>
  <si>
    <t>ARRENDAMIENTO DE UN INMUEBLE COMO UCT DE LA PROVINCIA DE MANABI, CANTÓN PERDEALES"</t>
  </si>
  <si>
    <t xml:space="preserve">PUERTAS ROSALES YENNY.- PAGO #10 "CONTRATACIÓN DEL SERVICIO DE ARRENDAMIENTO DE UN INMUEBLE COMO UCT DE LA PROVINCIA DE MANABI, CANTÓN PERDEALES" PERIODO DEL 10-JULIO-2025 AL 09-AGOSTO-2025, MEMO CTE-DAF-C-2025-1608-M, CTE-DPMB-2025-0409-M-CTE-DPMB-2025-0408-M, FACTURA 21 Y DEMÁS DCTOS. </t>
  </si>
  <si>
    <t xml:space="preserve">CUENCA DANNY DANIEL </t>
  </si>
  <si>
    <t xml:space="preserve">INFIMACUANTIA </t>
  </si>
  <si>
    <t xml:space="preserve">REPOTENCIACION DE LA INFRAESTRUCTURA TECNOLOGICA Y OPERATIVA DE LA CTE </t>
  </si>
  <si>
    <t xml:space="preserve">CUENCA DANNY DANIEL. ADQUISISCION DE 10 TECLADOS-10 MOUSE Y 5 KIT DE LIMPIEZA. SOLICITA INGRESO CON MEMORANDO CTE-CTTTSV-DCOTTTSV-2025-0697-M DE FECHA 5 AGOSTO DE 2025 MAS EMAIL DE VIERNES 8/8/2025. AUTORIZA INGRESO LIDER NESTOR BASANTES OC-CTE-2025. </t>
  </si>
  <si>
    <t xml:space="preserve">CUENCA DANNY DANIEL.-ADQ.PARTES Y PIEZAS. OC-CTE-2025-005(FUENTE 750W-500W-MEMORIAS DDR2-2GB- DDR3-4GB- DDR4-8GB -TARJETAS WIRELESS-DISCOS SÓLIDOS: MM2-SATA-2.5 - DISCO DUROS SÓLIDOS 480GB Y BOBINA CABLE CAT 6A MEMO NRO.CTE-DTIC-IST-2025-0021-M AUT. DIR.ADM.FIN-(E)ECON.PETER TINOCO Y NESTOR BASANTES </t>
  </si>
  <si>
    <t xml:space="preserve">PAGO DE TRANSFERENCIA SOLIDARIA </t>
  </si>
  <si>
    <t xml:space="preserve">[P:08 T:JU A:2025] 068-9999-0000-COMISION DE TRANSITO DEL ECUADOR-PAGO DE TRANSFERENCIA SOLIDARIA CORRESPONDIENTE DEL MES DE AGOSTO DE 2025 (738 JUBILADOS) </t>
  </si>
  <si>
    <t>PAGO DE JUBILACION PATRONAL</t>
  </si>
  <si>
    <t xml:space="preserve">[P:08 T:JU A:2025] 068-9999-0000-COMISION DE TRANSITO DEL ECUADOR-PAGO DE JUBILACION PATRONAL DECIMO 14TO Y 13ER MENSUAL DE AGOSTO DE 2025 DE SRES. CARLOS ALBAN Q., ELOY ARIAS RIOFRIO, SIMON AVENDANO P., RENZO CACERES O., GERMAN CEDENO A., JORGE GARCIA G., FRANCISCO LOPEZ L., JOSE MORALES V. Y MAXIMO NOVILLO </t>
  </si>
  <si>
    <t>ABASTECIMIENTO DE COMBUSTIBLE PRECIO FIJO PARA NARANJITO</t>
  </si>
  <si>
    <t xml:space="preserve">ATIMASA S.A.-SERVICIO DE ABASTECIMIENTO DE COMBUSTIBLE PRECIO FIJO PARA NARANJITO CONTRATO DE PROCEMIENTO ESPECIAL NRO.PE-CTE-2024-005 PERIODO JULIO -2025 FACT 40484 MEMO N° CTE-DAF-2024-1200-M MEMO N°DAF-C-2025-1603-M CUR N° 3127 </t>
  </si>
  <si>
    <t>ABASTECIMIENTO DE COMBUSTIBLE PRECIO FIJO PARA CHONE</t>
  </si>
  <si>
    <t xml:space="preserve">ATIMASA S.A.- SERVICIO DE ABASTECIMIENTO DE COMBUSTIBLE PRECIO FIJO PARA CHONE CONTRATO DE PROCEMIENTO ESPECIAL NRO.PE-CTE-2024-005 PERIODO JULIO-2025 FACT 40477 MEMO N° CTE-DAF-2025-1218-M MEMO N°DAF-C-2025-1602-M CUR N° 3130 </t>
  </si>
  <si>
    <t>ABASTECIMIENTO DE COMBUSTIBLE PRECIO VARIABLE PARA UNIDADES MÓVILES DE CTE, REF CANTON BALZAR</t>
  </si>
  <si>
    <t xml:space="preserve">ATIMASA.- PAGO DEL CONTRATO Nro. COTS-CTE-2024-001 SERVICIO ABASTECIMIENTO DE COMBUSTIBLE PRECIO VARIABLE PARA UNIDADES MÓVILES DE CTE, REF CANTON BALZAR MES DE JULIO 2025 ADJ MEMO CTE-DAF-C-2025-1615-M, CTE-DAF-2025-1235-M, FACT 40492 Y DEMAS DOCTOS. </t>
  </si>
  <si>
    <t>ABASTECIMIENTO DE COMBUSTIBLE PRECIO VARIABLE PARA UNIDADES MÓVILES DE CTE, REF CANTON STA.ELENA</t>
  </si>
  <si>
    <t xml:space="preserve">ATIMASA.- PAGO DEL CONTRATO Nro. COTS-CTE-2024-001 SERVICIO ABASTECIMIENTO DE COMBUSTIBLE PRECIO VARIABLE PARA UNIDADES MÓVILES DE CTE, REF CANTON STA.ELENA MES DE JULIO 2025 ADJ MEMO CTE-DAF-C-2025-1610-M, CTE-DAF-2025-1220-M, FACT 40506 Y DEMAS DOCTOS. </t>
  </si>
  <si>
    <t>ABASTECIMIENTO DE COMBUSTIBLE PRECIO VARIABLE PARA UNIDADES MÓVILES DE CTE, REF CANTON PROGRESO</t>
  </si>
  <si>
    <t xml:space="preserve">ATIMASA.- PAGO DEL CONTRATO Nro. COTS-CTE-2024-001 SERVICIO ABASTECIMIENTO DE COMBUSTIBLE PRECIO VARIABLE PARA UNIDADES MÓVILES DE CTE, REF CANTON PROGRESO MES DE JULIO 2025 ADJ MEMO CTE-DAF-C-2025-1611-M, CTE-DAF-2025-1236-M, FACT 40505 Y DEMAS DOCTOS. </t>
  </si>
  <si>
    <t>ABASTECIMIENTO DE COMBUSTIBLE PRECIO VARIABLE PARA UNIDADES MÓVILES DE CTE, REF CANTON MILAGRO</t>
  </si>
  <si>
    <t xml:space="preserve"> COTS-CTE-2024-001</t>
  </si>
  <si>
    <t xml:space="preserve">ATIMASA.- PAGO DEL CONTRATO Nro. COTS-CTE-2024-001 SERVICIO ABASTECIMIENTO DE COMBUSTIBLE PRECIO VARIABLE PARA UNIDADES MÓVILES DE CTE, REF CANTON MILAGRO MES DE JULIO 2025 ADJ MEMO CTE-DAF-C-2025-1614-M, CTE-DAF-2025-1219-M, FACT 40500 Y DEMAS DOCTOS. </t>
  </si>
  <si>
    <t xml:space="preserve">CNEL EP-PAGO ENERGÍA ELÉCTRICA VENTANAS (VIVIENDAS FISCALES) CONSUMO MAR A JUN 2025 SUM200051231476-1674-2094-2391-2482 CUE 1001593458-474-516-540-557 MEMOS CTE-DAF-SG-2025-1633-M, FACT 1910701 AL 2404881 CUR N° 3141 </t>
  </si>
  <si>
    <t>1910701 AL 2404881</t>
  </si>
  <si>
    <t>ABASTECIMIENTO DE COMBUSTIBLE PRECIO VARIABLE PARA UNIDADES MÓVILES DE CTE, REF CANTON NOBOL</t>
  </si>
  <si>
    <t xml:space="preserve">ATIMASA.- PAGO DEL CONTRATO Nro. COTS-CTE-2024-001 SERVICIO ABASTECIMIENTO DE COMBUSTIBLE PRECIO VARIABLE PARA UNIDADES MÓVILES DE CTE, REF CANTON NOBOL MES DE JULIO 2025 ADJ MEMO CTE-DAF-C-2025-1619-M, CTE-DAF-2025-1229-M, FACT 40502 Y DEMAS DOCTOS. </t>
  </si>
  <si>
    <t>0960001540001</t>
  </si>
  <si>
    <t>ILUSTRE MUNICIPALIDAD DE SANTA ELENA</t>
  </si>
  <si>
    <t xml:space="preserve">ILUSTRE MUNICIPALIDAD DE SANTA ELENA: PAGO DE AGUA POTABLE PROV DE SANTA ELENA (PALMAR) SPA-245-2025 CONSUMO JULIO 2025, SEGUN MEMO CTE-DAF-SG-2025-1623 y 1620-M. ANEXO: FACT#77308-77307, MEMO CTE-DAF-C-2025-1607-M Y OTROS DOC DE SOPORTE. </t>
  </si>
  <si>
    <t>77308-77307</t>
  </si>
  <si>
    <t>OTERO TANDAZO LANDIA MARITZA</t>
  </si>
  <si>
    <t>ARRENDAMIENTO PARA USO DE ALOJAMIENTO DE LA CTE PROV DE LOJA CANTÓN MACARÁ</t>
  </si>
  <si>
    <t>ARBI-CTE-2024-010</t>
  </si>
  <si>
    <t xml:space="preserve">OTERO TANDAZO LANDIA MARITZA: PAGO#11 CONTRATO NRO. ARBI-CTE-2024-010 SERV. DE ARRENDAMIENTO PARA USO DE ALOJAMIENTO DE LA CTE PROV DE LOJA CANTÓN MACARÁ PERIODO 26-07-2025 AL 25-08-2025 ANEXO: FACT#305, MEMO CTE-DAF-C-2025-1604-M, CTE-DAF-I-2025-0219-M, INFORME Y OTROS DOC. SOPORTES. </t>
  </si>
  <si>
    <t xml:space="preserve">GAD MUNICIPAL DEL CANTÓN SANTA LUCIA.- PAGO PAGO POR SERVICIO DE AGUA POTABLE PROVINCIA DEL GUAYAS-STA. LUCIA, CONSUMO JULIO-2025 SE ADJUNTA MEMO CTE-DAF-C-2025-1623-M, CTE-DAF-P-2025-1140-M, CTE-DAF-SG-2025-1643-M, FACTURA 1578 Y DEMÁS DOCUMENTOS DE SOPORTE. </t>
  </si>
  <si>
    <t>ABAST.DE COMBUSTIBLE DE PRECIO VARIABLE PARA UNIDADES MÓVILES DE LA CTE, PROV. DE SANTO DOMINGO DE LOS TSACHILAS</t>
  </si>
  <si>
    <t xml:space="preserve">ATIMASA S.A: PAGO CONTRATO No.COTS-CTE-2024-001 SERV. DE ABAST.DE COMBUSTIBLE DE PRECIO VARIABLE PARA UNIDADES MÓVILES DE LA CTE, PROV. DE SANTO DOMINGO DE LOS TSACHILAS, MES DE JULIO 2025. ANEXO: FACT#40507, MEMO CTE-DAF-C-2025-1612-M, CTE-DAF-2025-1228-M Y OTROS DOC SOPORTES. </t>
  </si>
  <si>
    <t>0790055276001</t>
  </si>
  <si>
    <t>MANCOMUNIDAD ARENILLAS HUAQUILLAS</t>
  </si>
  <si>
    <t xml:space="preserve">MANCOMUNIDAD ARENILLAS HUAQUILLAS-PAGO AGUA POTABLE ARENILLAS CONSUMO JULIO 2025. MEMOS CTE-DAF-SG-2025-1647-M, CTE-DAF-SG-2025-1646-M FACT 4517 MEMOS CTE-DAF-P-2025-1144-M Y CTE-DAF-C-2025-1626-M CUR N° 3149 </t>
  </si>
  <si>
    <t xml:space="preserve">NOMINA DE SUELDO </t>
  </si>
  <si>
    <t xml:space="preserve">[P:08 T:NO A:2025] 068-9999-0000-COMISION DE TRANSITO DEL ECUADOR- NOMINA DE SUELDO DEL MES DE AGOSTO DE 2025 DEL PERSONAL CIVIL Y UNIFORMADO </t>
  </si>
  <si>
    <t xml:space="preserve">[P:08 T:LI A:2025] 068-9999-0000-COMISION DE TRANSITO DEL ECUADOR- NOMINA DE SUELDO DEL MES DE AGOSTO DE 2025 DE LOS SERVIDORES TINOCO RUIZ PETER, MATA MOSQUERA CARLOS, GARCIA MEDINA PEDRO, JARA SALAZAR RICHARD, MOYANO RODRIGUEZ JENNIFER Y YEPEZ MARTINEZ FERNANDO POR DIAS LABORADOS HASTA EL 03 DE AGOSTO.  </t>
  </si>
  <si>
    <t xml:space="preserve">[P:08 T:LI A:2025] 068-9999-0000-COMISION DE TRANSITO DEL ECUADOR- NOMINA DE SUELDO DEL MES DE AGOSTO DE 2025 DEL FUNCIONARIO MASSON ALVAREZ WASHINGTON ARTURO POR DIAS LABORADOS HASTA EL 06 DE AGOSTO DE 2025.  </t>
  </si>
  <si>
    <t xml:space="preserve">[P:08 T:LI A:2025] 068-9999-0000-COMISION DE TRANSITO DEL ECUADOR- NOMINA DE SUELDO DEL MES DE AGOSTO DE 2025 DE LA SERVIDORA JIMENEZ GAVILANEZ ELVIA POLETTE POR DIAS LABORADOS HASTA EL 03 DE AGOSTO DE 2025. </t>
  </si>
  <si>
    <t xml:space="preserve">[P:08 T:AJ A:2025] 068-9999-0000-COMISION DE TRANSITO DEL ECUADOR- PAGO DE DIFERENCIA DE APORTE PATRONAL DEL 2% DEL PERSONAL CIVIL CON ESCALA CTG, CON RMU INFERIOR A 527, NOMINA DE SUELDO AGOSTO 2025. </t>
  </si>
  <si>
    <t xml:space="preserve">FAJARDO LARREA BERTHA GEOVANNA DEL CARMEN </t>
  </si>
  <si>
    <t>ARRENDAMIENTO DE INMUEBLE PARA DIRECCIÓN DISTRITAL DE TRÁNSITO (UCT) STO. DOMINGO DE LOS TSÁCHILAS</t>
  </si>
  <si>
    <t xml:space="preserve">ARBI-CTE-2024-007 </t>
  </si>
  <si>
    <t xml:space="preserve">FAJARDO LARREA BERTHA.-PAGO #12 CONTRATO ARBI-CTE-2024-007 ARRENDAMIENTO DE INMUEBLE PARA DIRECCIÓN DISTRITAL DE TRÁNSITO (UCT) STO. DOMINGO DE LOS TSÁCHILAS, DEL 16 DE JULIO AL 15 DE AGOSTO 2025, ANEXO: FACT#61, MEMO CTE-DAF-C-2025-1613-M, MEMO CTE-DPSD-2025-0787-M Y OTROS DOC DE SOPORTE. </t>
  </si>
  <si>
    <t>ABAST.DE COMBUSTIBLE DE PRECIO VARIABLE PARA UNIDADES MÓVILES DE LA CTE, PROV. DE LOS RIOS-BABAHOYO</t>
  </si>
  <si>
    <t xml:space="preserve">ATIMASA S.A.-PAGO CONTRATO No.COTS-CTE-2024-001 SERV. DE ABAST.DE COMBUSTIBLE DE PRECIO VARIABLE PARA UNIDADES MÓVILES DE LA CTE, PROV. DE LOS RIOS-BABAHOYO, MES DE JULIO 2025. ANEXO: FACT# 40491, MEMO CTE-DAF-C-2025-1618-M, CTE-DAF-2025-1227-M Y OTROS DOC SOPORTES. </t>
  </si>
  <si>
    <t>EMPRESA PUBLICA MUNICIPAL DE AGUA POTABLE Y SANEAMIENTO DE PORTOVIEJO EP</t>
  </si>
  <si>
    <t xml:space="preserve">EMPRESA PUBLICA MUNICIPAL DE AGUA POTABLE Y SANEAMIENTO DE PORTOVIEJO EP: PAGO DE AGUA POTABLE PROV MANABI SPA-248-2025 CONSUMO JULIO 2025, SEGUN MEMO CTE-DAF-SG-2025-1636 Y 1635-M. ANEXO: FACT#4973241, MEMO CTE-DAF-C-2025-1622-M Y OTROS DOC DE SOPORTE. </t>
  </si>
  <si>
    <t>ABASTECIMIENTO DE COMBUSTIBLE PRECIO VARIABLE PARA UNIDADES MÓVILES DE CTE, CANTON CHONE</t>
  </si>
  <si>
    <t xml:space="preserve">ATIMASA: PAGO CONTRATO Nro. COTS-CTE-2024-001 SERVICIO ABASTECIMIENTO DE COMBUSTIBLE PRECIO VARIABLE PARA UNIDADES MÓVILES DE CTE, CANTON CHONE MES JULIO 2025. ANEXO: FACT#40493, MEMO CTE-DAF-C-2025-1628-M, CTE-DAF-2025-1242-M Y OTROS DOC. DE SOPORTES. </t>
  </si>
  <si>
    <t xml:space="preserve">ABASTECIMIENTO DE COMBUSTIBLE PRECIO VARIABLE PARA UNIDADES MÓVILES DE CTE, CANTON EL EMPALME </t>
  </si>
  <si>
    <t xml:space="preserve">ATIMASA: PAGO DEL CONTRATO Nro. COTS-CTE-2024-001 SERVICIO ABASTECIMIENTO DE COMBUSTIBLE PRECIO VARIABLE PARA UNIDADES MÓVILES DE CTE, CANTON EL EMPALME MES DE JULIO 2025. ADJ FACT#40495, MEMO CTE-DAF-C-2025-1625-M, CTE-DAF-2025-1239-M Y OTROS DOC. DE SOPORTES. </t>
  </si>
  <si>
    <t>COMPAÑÍA GENERAL DE COMERCIO COGECOMSA S.A.</t>
  </si>
  <si>
    <t xml:space="preserve">CATALOGO ELECTRONICO </t>
  </si>
  <si>
    <t>ADQUISICION DE 200 GALONES DE CLORO-50 UNIDADES DE RECOGEDOR DE BASURA</t>
  </si>
  <si>
    <t>CE-20250002897496-7492 Y 7493</t>
  </si>
  <si>
    <t xml:space="preserve">COGECOMSA. ADQUISICION DE 200 GALONES DE CLORO-50 UNIDADES DE RECOGEDOR DE BASURA Y 1.000 PH. INGRESO SOLICITADO CON QUIPUX MEMORANDO NRO. CTE-DAF-B-2025-0257-M DE FECHA 26 DE AGOSTO DE 2025 Y AUTORIZADO X LIDER DE BODEGA CENTRAL NESTOR BASANTES VALVERDE. OC X CATALOGO CE-20250002897496-7492 Y 7493. </t>
  </si>
  <si>
    <t>0160050020001</t>
  </si>
  <si>
    <t>EMPRESA PUBLICA MUNICIPAL DE TELECOMUNICACIONES, AGUA POTABLE, ALCANTARILLADO Y SANEAMIENTO DE CUENCA ETAPA EP</t>
  </si>
  <si>
    <t xml:space="preserve">EMPRESA PUBLICA MUNICIPAL DE TELECOMUNICACIONES, AGUA POTABLE, ALCANTARILLADO Y SANEAMIENTO DE CUENCA ETAPA EP-PAGO AGUA POTABLE CUENCA AV LAS AMERICAS Y MEXICO JULIO 2025. MEMOS CTE-DAF-SG-2025-1642-M, CTE-DAF-SG-2025-1639-M FACT 50984903 MEMO N°CTE-P-2025-1142-M Y CTE-DAF-C-2025-1627-M CUR 3159 </t>
  </si>
  <si>
    <t>ABASTECIMIENTO DE COMBUSTIBLE PRECIO FIJO PARA BABAHOYO</t>
  </si>
  <si>
    <t xml:space="preserve">ATIMASA S.A.-SERVICIO DE ABASTECIMIENTO DE COMBUSTIBLE PRECIO FIJO PARA BABAHOYO CONTRATO DE PROCEMIENTO ESPECIAL NRO.PE-CTE-2024-005 PERIODO JULIO-2025 FACT 40476 MEMO N° CTE-DAF-2025-1212-M MEMO N°DAF-C-2025-1629-M CUR N° 3160 </t>
  </si>
  <si>
    <t>ABASTECIMIENTO DE COMBUSTIBLE PRECIO VARIABLE PARA LAS UNIDADES MÓVILES CTE PROV. DEL AZUAY CUENCA</t>
  </si>
  <si>
    <t xml:space="preserve">ATIMASA S.A.PAGO CONTRATO COTS-CTE-2024-001 SERV DE ABASTECIMIENTO DE COMBUSTIBLE PRECIO VARIABLE PARA LAS UNIDADES MÓVILES CTE PROV. DEL AZUAY CUENCA, MES DE JULIO 2025. ANEXO: FACT#40494, MEMO CTE-DAF-C-2025-1630-M, CTE-DAF-2025-1250-M Y OTROS DOC SOPORTES. </t>
  </si>
  <si>
    <t>ABASTECIMIENTO DE COMBUSTIBLE PRECIO VARIABLE PARA UNIDADES MÓVILES DE CTE, REF CANTON SAMBORONDON</t>
  </si>
  <si>
    <t xml:space="preserve">ATIMASA.- PAGO DEL CONTRATO Nro. COTS-CTE-2024-001 SERVICIO ABASTECIMIENTO DE COMBUSTIBLE PRECIO VARIABLE PARA UNIDADES MÓVILES DE CTE, REF CANTON SAMBORONDON MES DE JULIO 2025 ADJ MEMO CTE-DAF-C-2025-1632-M, CTE-DAF-2025-1233-M, FACT 40504 Y DEMAS DOCTOS. </t>
  </si>
  <si>
    <t>891401</t>
  </si>
  <si>
    <t xml:space="preserve">INTERNATIONAL WATER SERVICES GUAYAQUIL INTERAGUA C. LTDA. PAGO AGUA POTABLE DE POSORJA CONSUMO JUNIO 2025. CONTRATO 891401 MEMOS CTE-DAF-SG-2025-1650-M, CTE-DAF-SG-2025-1649-M MEMO N°DAF-P-2025-1146-M Y CTE-DAF-C-2025-1634-M FACT 66213037 CUR N° 3166 </t>
  </si>
  <si>
    <t>ABASTECIMIENTO DE COMBUSTIBLE PRECIO VARIABLE PARA UNIDADES MÓVILES DE CTE, REF CANTON JIPIJAPA</t>
  </si>
  <si>
    <t xml:space="preserve">ATIMASA.- PAGO DEL CONTRATO Nro. COTS-CTE-2024-001 SERVICIO ABASTECIMIENTO DE COMBUSTIBLE PRECIO VARIABLE PARA UNIDADES MÓVILES DE CTE, REF CANTON JIPIJAPA MES DE JULIO 2025 ADJ MEMO CTE-DAF-C-2025-1631-M, CTE-DAF-2025-1251-M, FACT 40499 Y DEMAS DOCTOS. </t>
  </si>
  <si>
    <t>ABASTECIMIENTO DE COMBUSTIBLE PRECIO VARIABLE PARA UNIDADES MÓVILES DE CTE, REF CANTON NARANJITO</t>
  </si>
  <si>
    <t xml:space="preserve">ATIMASA.- PAGO DEL CONTRATO Nro. COTS-CTE-2024-001 SERVICIO ABASTECIMIENTO DE COMBUSTIBLE PRECIO VARIABLE PARA UNIDADES MÓVILES DE CTE, REF CANTON NARANJITO MES DE JULIO 2025 ADJ MEMO CTE-DAF-C-2025-1636-M, CTE-DAF-2025-1252-M, FACT 40501 Y DEMAS DOCTOS. </t>
  </si>
  <si>
    <t>ABASTECIMIENTO DE COMBUSTIBLE PRECIO VARIABLE PARA UNIDADES MÓVILES DE CTE, CANTON PORTOVIEJO</t>
  </si>
  <si>
    <t xml:space="preserve">ATIMASA: PAGO CONTRATO Nro. COTS-CTE-2024-001 SERVICIO ABASTECIMIENTO DE COMBUSTIBLE PRECIO VARIABLE PARA UNIDADES MÓVILES DE CTE, CANTON PORTOVIEJO MES JULIO 2025. ANEXO: FACT#40503, MEMO CTE-DAF-C-2025-1638-M, CTE-DAF-2025-1247-M, CORREO Y OTROS DOC. DE SOPORTES. </t>
  </si>
  <si>
    <t>0102739521001</t>
  </si>
  <si>
    <t xml:space="preserve">VILLAVICENCIO QUIZHPI DIANA XIMENA </t>
  </si>
  <si>
    <t>ADQUISICION DE 50 UNIDADES DE TRAPEADORES</t>
  </si>
  <si>
    <t>CE-20250002897491</t>
  </si>
  <si>
    <t xml:space="preserve">VILLAVICENCIO QUIZHPI DIANA XIMENA. ADQUISICION DE 50 UNIDADES DE TRAPEADORES. INGRESO SOLICITADO CON QUIPUX MEMORANDO NRO. CTE-DAF-B-2025-0255-M DE FECHA 26 DE AGOSTO DE 2025. Y AUTORIZADO POR LIDER DE BODEGA CENTRAL NESTOR BASANTES VALVERDE. ORDEN DE COMPRA POR CATALOGO CE-20250002897491. </t>
  </si>
  <si>
    <t>ABASTECIMIENTO DE COMBUSTIBLE PRECIO VARIABLE PARA UNIDADES MÓVILES DE CTE, REF CANTON EL GUABO</t>
  </si>
  <si>
    <t xml:space="preserve">ATIMASA.- PAGO DEL CONTRATO Nro. COTS-CTE-2024-001 SERVICIO ABASTECIMIENTO DE COMBUSTIBLE PRECIO VARIABLE PARA UNIDADES MÓVILES DE CTE, REF CANTON EL GUABO MES DE JULIO 2025 ADJ MEMO CTE-DAF-C-2025-1621-M, CTE-DAF-2025-1231-M, FACT 40496 Y DEMAS DOCTOS. </t>
  </si>
  <si>
    <t>SOFTYS ECUADOR S.A.</t>
  </si>
  <si>
    <t>ADQUISICION DE 1.000 UNIDADES DE PAPEL TOALLA PARA MANOS</t>
  </si>
  <si>
    <t>CE-20250002897494</t>
  </si>
  <si>
    <t xml:space="preserve">SOFTYS ECUADOR S.A. ADQUISICION DE 1.000 UNIDADES DE PAPEL TOALLA PARA MANOS. INGRESO SOLICITADO CON QUIPUX MEMORANDO NRO. CTE-DAF-B-2025-0262-M DE FECHA 27 DE AGOSTO DE 2025 Y AUTORIZADO POR LIDER DE BODEGA CENTRAL NESTOR BASANTES VALVERDE. ORDEN DE COMPRA POR CATALOGO CE-20250002897494. </t>
  </si>
  <si>
    <t>0201129939001</t>
  </si>
  <si>
    <t>LEDESMA RAMOS MARTHA GRIMANEZA</t>
  </si>
  <si>
    <t>ADQUISICION DE 200 GALONES DE AMBIENTAL</t>
  </si>
  <si>
    <t>CE-20250002897495</t>
  </si>
  <si>
    <t xml:space="preserve">LEDESMA RAMOS MARTHA GRIMANEZA. ADQUISICION DE 200 GALONES DE AMBIENTAL. INGRESO SOLICITADO CON QUIPUX MEMORANDO NRO. CTE-DAF-B-2025-0260-M DE FECHA 27 DE AGOSTO DE 2025. Y AUTORIZADO POR LIDER DE BODEGA CENTRAL NESTOR BASANTES VALVERDE. ORDEN DE COMPRA POR CATALOGO CE-20250002897495. </t>
  </si>
  <si>
    <t>0993114944001</t>
  </si>
  <si>
    <t>ASOCIACION DE SERVICIOS DE LIMPIEZA LUNA BRILLANTE ASOLIMBRILLAN</t>
  </si>
  <si>
    <t>CATALOGO ELECTRONICO</t>
  </si>
  <si>
    <t>LIMPIEZA DE INTERIORES Y EXTERIORES TIPO III</t>
  </si>
  <si>
    <t>CE-2024-0002741894</t>
  </si>
  <si>
    <t xml:space="preserve">ASOCIACION DE SERVICIOS DE LIMPIEZA LUNA BRILLANTE ASOLIMPBRILLAN.- PAGO #8 SEGÚN OC No. CE-2024-0002741894 SERVICIO DE LIMPIEZA DE INTERIORES Y EXTERIORES TIPO III, MEMO CTE-DAF-C-2025-1464-M, DEL 05 DE JULIO AL 04 DE AGOSTO 2025, MEMO CTE-DAF-SG-2025-1442-M, FACT. #109 SE ADJUNTAN DOCUMENTOS. </t>
  </si>
  <si>
    <t>PASAN</t>
  </si>
  <si>
    <t xml:space="preserve">                                        VIENEN</t>
  </si>
  <si>
    <t>GRAN TOTAL GASTO - RESUMEN No. 03</t>
  </si>
  <si>
    <t>DENOMINACION</t>
  </si>
  <si>
    <t>TOTAL PRESUPUESTARIO</t>
  </si>
  <si>
    <t>TOTAL
A PAGAR</t>
  </si>
  <si>
    <t>RECURSOS FISCALES ( FUENTE 1 )</t>
  </si>
  <si>
    <t>RECURSOS FISCALES-GENERADOS POR LA INSTITUCION</t>
  </si>
  <si>
    <t>RECURSOS PREASIGNADOS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</si>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</sst>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quot;* #,##0.00_ ;_ &quot;$&quot;* \-#,##0.00_ ;_ &quot;$&quot;* &quot;-&quot;??_ ;_ @_ "/>
    <numFmt numFmtId="164" formatCode="_ [$$-300A]\ * #,##0.00_ ;_ [$$-300A]\ * \-#,##0.00_ ;_ [$$-300A]\ * &quot;-&quot;??_ ;_ @_ "/>
    <numFmt numFmtId="165" formatCode="_-* #,##0.00\ &quot;€&quot;_-;\-* #,##0.00\ &quot;€&quot;_-;_-* &quot;-&quot;??\ &quot;€&quot;_-;_-@_-"/>
    <numFmt numFmtId="166" formatCode="_(&quot;$&quot;\ * #,##0.00_);_(&quot;$&quot;\ * \(#,##0.00\);_(&quot;$&quot;\ * &quot;-&quot;??_);_(@_)"/>
    <numFmt numFmtId="167" formatCode="_ &quot;$&quot;\ * #,##0.00_ ;_ &quot;$&quot;\ * \-#,##0.00_ ;_ &quot;$&quot;\ * &quot;-&quot;??_ ;_ @_ "/>
  </numFmts>
  <fonts count="10" x14ac:knownFonts="1">
    <font>
      <sz val="11"/>
      <color theme="1"/>
      <name val="Calibri"/>
      <family val="2"/>
      <scheme val="minor"/>
    </font>
    <font>
      <sz val="11"/>
      <color theme="1"/>
      <name val="Calibri"/>
      <family val="2"/>
      <scheme val="minor"/>
    </font>
    <font>
      <sz val="10"/>
      <name val="Arial"/>
      <family val="2"/>
    </font>
    <font>
      <b/>
      <sz val="14"/>
      <name val="Calibri"/>
      <family val="2"/>
      <scheme val="minor"/>
    </font>
    <font>
      <sz val="14"/>
      <color theme="1"/>
      <name val="Calibri"/>
      <family val="2"/>
      <scheme val="minor"/>
    </font>
    <font>
      <sz val="14"/>
      <name val="Calibri"/>
      <family val="2"/>
      <scheme val="minor"/>
    </font>
    <font>
      <sz val="14"/>
      <color rgb="FF000000"/>
      <name val="Verdana"/>
      <family val="2"/>
    </font>
    <font>
      <sz val="14"/>
      <color theme="1"/>
      <name val="Verdana"/>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165" fontId="1" fillId="0" borderId="0" applyFont="0" applyFill="0" applyBorder="0" applyAlignment="0" applyProtection="0"/>
    <xf numFmtId="0" fontId="2" fillId="0" borderId="0"/>
  </cellStyleXfs>
  <cellXfs count="54">
    <xf numFmtId="0" fontId="0" fillId="0" borderId="0" xfId="0"/>
    <xf numFmtId="0" fontId="3" fillId="0" borderId="1" xfId="2" applyFont="1" applyFill="1" applyBorder="1" applyAlignment="1">
      <alignment horizontal="center" vertical="top"/>
    </xf>
    <xf numFmtId="0" fontId="3" fillId="0" borderId="2" xfId="2" applyFont="1" applyFill="1" applyBorder="1" applyAlignment="1">
      <alignment horizontal="center" vertical="top"/>
    </xf>
    <xf numFmtId="0" fontId="3" fillId="0" borderId="3" xfId="2" applyFont="1" applyFill="1" applyBorder="1" applyAlignment="1">
      <alignment horizontal="center" vertical="top"/>
    </xf>
    <xf numFmtId="0" fontId="4" fillId="0" borderId="0" xfId="0" applyFont="1" applyFill="1" applyBorder="1"/>
    <xf numFmtId="0" fontId="3" fillId="0" borderId="4" xfId="2" applyFont="1" applyFill="1" applyBorder="1" applyAlignment="1">
      <alignment horizontal="center" vertical="top" wrapText="1"/>
    </xf>
    <xf numFmtId="49" fontId="3" fillId="2" borderId="4" xfId="2" applyNumberFormat="1" applyFont="1" applyFill="1" applyBorder="1" applyAlignment="1">
      <alignment horizontal="center" vertical="top" wrapText="1"/>
    </xf>
    <xf numFmtId="0" fontId="3" fillId="2" borderId="4" xfId="2" applyFont="1" applyFill="1" applyBorder="1" applyAlignment="1">
      <alignment horizontal="center" vertical="top" wrapText="1"/>
    </xf>
    <xf numFmtId="0" fontId="3" fillId="0" borderId="5" xfId="2" applyFont="1" applyFill="1" applyBorder="1" applyAlignment="1">
      <alignment horizontal="center" vertical="top" wrapText="1"/>
    </xf>
    <xf numFmtId="1" fontId="3" fillId="0" borderId="4" xfId="2" applyNumberFormat="1" applyFont="1" applyFill="1" applyBorder="1" applyAlignment="1">
      <alignment horizontal="center" vertical="top" wrapText="1"/>
    </xf>
    <xf numFmtId="0" fontId="4" fillId="0" borderId="0" xfId="0" applyFont="1" applyBorder="1"/>
    <xf numFmtId="0" fontId="5" fillId="0" borderId="5" xfId="2" applyFont="1" applyFill="1" applyBorder="1" applyAlignment="1">
      <alignment horizontal="center" vertical="top" wrapText="1"/>
    </xf>
    <xf numFmtId="12" fontId="5" fillId="0" borderId="5" xfId="2" quotePrefix="1" applyNumberFormat="1" applyFont="1" applyFill="1" applyBorder="1" applyAlignment="1">
      <alignment horizontal="center" vertical="top" wrapText="1"/>
    </xf>
    <xf numFmtId="164" fontId="5" fillId="0" borderId="5" xfId="0" applyNumberFormat="1" applyFont="1" applyFill="1" applyBorder="1" applyAlignment="1">
      <alignment horizontal="center" vertical="top" wrapText="1"/>
    </xf>
    <xf numFmtId="0" fontId="6" fillId="0" borderId="0" xfId="0" applyFont="1" applyFill="1" applyAlignment="1">
      <alignment horizontal="center" vertical="top" wrapText="1"/>
    </xf>
    <xf numFmtId="1" fontId="5" fillId="0" borderId="5" xfId="0" applyNumberFormat="1" applyFont="1" applyFill="1" applyBorder="1" applyAlignment="1">
      <alignment horizontal="center" vertical="top" wrapText="1"/>
    </xf>
    <xf numFmtId="14" fontId="5" fillId="0" borderId="5" xfId="0" applyNumberFormat="1" applyFont="1" applyFill="1" applyBorder="1" applyAlignment="1">
      <alignment horizontal="center" vertical="top" wrapText="1"/>
    </xf>
    <xf numFmtId="1" fontId="5" fillId="0" borderId="5" xfId="2" applyNumberFormat="1" applyFont="1" applyFill="1" applyBorder="1" applyAlignment="1">
      <alignment horizontal="center" vertical="top" wrapText="1"/>
    </xf>
    <xf numFmtId="0" fontId="3" fillId="0" borderId="5" xfId="2" applyNumberFormat="1" applyFont="1" applyFill="1" applyBorder="1" applyAlignment="1">
      <alignment horizontal="center" vertical="top" wrapText="1"/>
    </xf>
    <xf numFmtId="44" fontId="5" fillId="0" borderId="5" xfId="2" applyNumberFormat="1" applyFont="1" applyFill="1" applyBorder="1" applyAlignment="1">
      <alignment horizontal="center" vertical="top" wrapText="1"/>
    </xf>
    <xf numFmtId="44" fontId="4" fillId="0" borderId="5" xfId="2" applyNumberFormat="1" applyFont="1" applyFill="1" applyBorder="1" applyAlignment="1">
      <alignment horizontal="center" vertical="top" wrapText="1"/>
    </xf>
    <xf numFmtId="44" fontId="4" fillId="0" borderId="1" xfId="2" applyNumberFormat="1" applyFont="1" applyFill="1" applyBorder="1" applyAlignment="1">
      <alignment horizontal="center" vertical="top" wrapText="1"/>
    </xf>
    <xf numFmtId="164" fontId="5" fillId="0" borderId="6" xfId="0" applyNumberFormat="1" applyFont="1" applyFill="1" applyBorder="1" applyAlignment="1">
      <alignment horizontal="center" vertical="center" wrapText="1"/>
    </xf>
    <xf numFmtId="0" fontId="7" fillId="0" borderId="5" xfId="0" applyFont="1" applyBorder="1" applyAlignment="1">
      <alignment vertical="top" wrapText="1"/>
    </xf>
    <xf numFmtId="1" fontId="7" fillId="0" borderId="5" xfId="0" applyNumberFormat="1" applyFont="1" applyBorder="1" applyAlignment="1">
      <alignment horizontal="center" vertical="top" wrapText="1"/>
    </xf>
    <xf numFmtId="164" fontId="5" fillId="0" borderId="5" xfId="0" quotePrefix="1" applyNumberFormat="1" applyFont="1" applyFill="1" applyBorder="1" applyAlignment="1">
      <alignment horizontal="center" vertical="top" wrapText="1"/>
    </xf>
    <xf numFmtId="0" fontId="5" fillId="0" borderId="5" xfId="0" applyNumberFormat="1" applyFont="1" applyFill="1" applyBorder="1" applyAlignment="1">
      <alignment horizontal="center" vertical="top" wrapText="1"/>
    </xf>
    <xf numFmtId="44" fontId="5" fillId="0" borderId="5" xfId="0" applyNumberFormat="1" applyFont="1" applyFill="1" applyBorder="1" applyAlignment="1">
      <alignment horizontal="center" vertical="top" wrapText="1"/>
    </xf>
    <xf numFmtId="44" fontId="5" fillId="0" borderId="5" xfId="2" quotePrefix="1" applyNumberFormat="1" applyFont="1" applyFill="1" applyBorder="1" applyAlignment="1">
      <alignment horizontal="center" vertical="top" wrapText="1"/>
    </xf>
    <xf numFmtId="0" fontId="4" fillId="0" borderId="5" xfId="0" applyFont="1" applyFill="1" applyBorder="1" applyAlignment="1">
      <alignment horizontal="center" vertical="top"/>
    </xf>
    <xf numFmtId="164" fontId="3" fillId="0" borderId="1" xfId="0" applyNumberFormat="1" applyFont="1" applyFill="1" applyBorder="1" applyAlignment="1">
      <alignment horizontal="center" vertical="top" wrapText="1"/>
    </xf>
    <xf numFmtId="164" fontId="3" fillId="0" borderId="2" xfId="0" applyNumberFormat="1" applyFont="1" applyFill="1" applyBorder="1" applyAlignment="1">
      <alignment horizontal="center" vertical="top" wrapText="1"/>
    </xf>
    <xf numFmtId="164" fontId="3" fillId="0" borderId="3" xfId="0" applyNumberFormat="1" applyFont="1" applyFill="1" applyBorder="1" applyAlignment="1">
      <alignment horizontal="center" vertical="top" wrapText="1"/>
    </xf>
    <xf numFmtId="166" fontId="3" fillId="0" borderId="5" xfId="1" applyNumberFormat="1" applyFont="1" applyFill="1" applyBorder="1" applyAlignment="1">
      <alignment horizontal="center" vertical="top" wrapText="1"/>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3" fillId="0" borderId="3" xfId="0" applyFont="1" applyFill="1" applyBorder="1" applyAlignment="1">
      <alignment horizontal="center" vertical="top"/>
    </xf>
    <xf numFmtId="0" fontId="3" fillId="0" borderId="5" xfId="2" applyFont="1" applyFill="1" applyBorder="1" applyAlignment="1">
      <alignment horizontal="center" vertical="top"/>
    </xf>
    <xf numFmtId="0" fontId="5" fillId="0" borderId="1" xfId="2" applyFont="1" applyFill="1" applyBorder="1" applyAlignment="1">
      <alignment horizontal="center" vertical="top"/>
    </xf>
    <xf numFmtId="0" fontId="5" fillId="0" borderId="2" xfId="2" applyFont="1" applyFill="1" applyBorder="1" applyAlignment="1">
      <alignment horizontal="center" vertical="top"/>
    </xf>
    <xf numFmtId="0" fontId="5" fillId="0" borderId="3" xfId="2" applyFont="1" applyFill="1" applyBorder="1" applyAlignment="1">
      <alignment horizontal="center" vertical="top"/>
    </xf>
    <xf numFmtId="0" fontId="5" fillId="0" borderId="5" xfId="2" applyFont="1" applyFill="1" applyBorder="1" applyAlignment="1">
      <alignment horizontal="center" vertical="top"/>
    </xf>
    <xf numFmtId="167" fontId="3" fillId="0" borderId="1" xfId="0" applyNumberFormat="1" applyFont="1" applyFill="1" applyBorder="1" applyAlignment="1">
      <alignment horizontal="center" vertical="top"/>
    </xf>
    <xf numFmtId="167" fontId="3" fillId="0" borderId="2" xfId="0" applyNumberFormat="1" applyFont="1" applyFill="1" applyBorder="1" applyAlignment="1">
      <alignment horizontal="center" vertical="top"/>
    </xf>
    <xf numFmtId="167" fontId="3" fillId="0" borderId="3" xfId="0" applyNumberFormat="1" applyFont="1" applyFill="1" applyBorder="1" applyAlignment="1">
      <alignment horizontal="center" vertical="top"/>
    </xf>
    <xf numFmtId="167" fontId="3" fillId="0" borderId="5" xfId="0" applyNumberFormat="1" applyFont="1" applyFill="1" applyBorder="1" applyAlignment="1">
      <alignment horizontal="center" vertical="top"/>
    </xf>
    <xf numFmtId="164" fontId="3" fillId="0" borderId="5" xfId="0" applyNumberFormat="1" applyFont="1" applyFill="1" applyBorder="1" applyAlignment="1">
      <alignment horizontal="center" vertical="top"/>
    </xf>
    <xf numFmtId="0" fontId="3" fillId="0" borderId="1" xfId="2" quotePrefix="1" applyFont="1" applyFill="1" applyBorder="1" applyAlignment="1">
      <alignment horizontal="center" vertical="top"/>
    </xf>
    <xf numFmtId="0" fontId="3" fillId="0" borderId="2" xfId="2" quotePrefix="1" applyFont="1" applyFill="1" applyBorder="1" applyAlignment="1">
      <alignment horizontal="center" vertical="top"/>
    </xf>
    <xf numFmtId="0" fontId="3" fillId="0" borderId="3" xfId="2" quotePrefix="1" applyFont="1" applyFill="1" applyBorder="1" applyAlignment="1">
      <alignment horizontal="center" vertical="top"/>
    </xf>
    <xf numFmtId="0" fontId="3" fillId="0" borderId="5" xfId="2" quotePrefix="1" applyFont="1" applyFill="1" applyBorder="1" applyAlignment="1">
      <alignment horizontal="center" vertical="top"/>
    </xf>
    <xf numFmtId="0" fontId="4" fillId="0" borderId="0" xfId="0" applyFont="1"/>
    <xf numFmtId="49" fontId="4" fillId="0" borderId="0" xfId="0" applyNumberFormat="1" applyFont="1"/>
    <xf numFmtId="1" fontId="4" fillId="0" borderId="0" xfId="0" applyNumberFormat="1" applyFont="1"/>
  </cellXfs>
  <cellStyles count="3">
    <cellStyle name="Moneda" xfId="1" builtinId="4"/>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34"/>
  <sheetViews>
    <sheetView tabSelected="1" topLeftCell="H1" zoomScale="50" zoomScaleNormal="50" workbookViewId="0">
      <selection activeCell="H235" sqref="H235:H65536"/>
    </sheetView>
  </sheetViews>
  <sheetFormatPr baseColWidth="10" defaultRowHeight="18.75" x14ac:dyDescent="0.3"/>
  <cols>
    <col min="1" max="1" width="9.42578125" style="51" customWidth="1"/>
    <col min="2" max="2" width="33.5703125" style="52" customWidth="1"/>
    <col min="3" max="3" width="45.85546875" style="51" customWidth="1"/>
    <col min="4" max="4" width="52.85546875" style="51" customWidth="1"/>
    <col min="5" max="5" width="38.28515625" style="51" customWidth="1"/>
    <col min="6" max="6" width="21.28515625" style="51" customWidth="1"/>
    <col min="7" max="7" width="85.7109375" style="51" customWidth="1"/>
    <col min="8" max="8" width="22.42578125" style="53" customWidth="1"/>
    <col min="9" max="9" width="31.5703125" style="53" bestFit="1" customWidth="1"/>
    <col min="10" max="10" width="30.28515625" style="51" customWidth="1"/>
    <col min="11" max="11" width="5.140625" style="51" customWidth="1"/>
    <col min="12" max="12" width="25.7109375" style="51" customWidth="1"/>
    <col min="13" max="13" width="27.7109375" style="51" customWidth="1"/>
    <col min="14" max="14" width="29.28515625" style="51" customWidth="1"/>
    <col min="15" max="15" width="30.85546875" style="51" customWidth="1"/>
    <col min="16" max="16384" width="11.42578125" style="10"/>
  </cols>
  <sheetData>
    <row r="1" spans="1:15" s="4" customFormat="1" ht="21.75" customHeight="1" x14ac:dyDescent="0.3">
      <c r="A1" s="1"/>
      <c r="B1" s="2"/>
      <c r="C1" s="2"/>
      <c r="D1" s="2"/>
      <c r="E1" s="2"/>
      <c r="F1" s="2"/>
      <c r="G1" s="2"/>
      <c r="H1" s="2"/>
      <c r="I1" s="2"/>
      <c r="J1" s="2"/>
      <c r="K1" s="2"/>
      <c r="L1" s="2"/>
      <c r="M1" s="2"/>
      <c r="N1" s="2"/>
      <c r="O1" s="3"/>
    </row>
    <row r="2" spans="1:15" s="4" customFormat="1" ht="21" customHeight="1" x14ac:dyDescent="0.3">
      <c r="A2" s="1"/>
      <c r="B2" s="2"/>
      <c r="C2" s="2"/>
      <c r="D2" s="2"/>
      <c r="E2" s="2"/>
      <c r="F2" s="2"/>
      <c r="G2" s="2"/>
      <c r="H2" s="2"/>
      <c r="I2" s="2"/>
      <c r="J2" s="2"/>
      <c r="K2" s="2"/>
      <c r="L2" s="2"/>
      <c r="M2" s="2"/>
      <c r="N2" s="2"/>
      <c r="O2" s="3"/>
    </row>
    <row r="3" spans="1:15" s="4" customFormat="1" ht="19.5" customHeight="1" x14ac:dyDescent="0.3">
      <c r="A3" s="1"/>
      <c r="B3" s="2"/>
      <c r="C3" s="2"/>
      <c r="D3" s="2"/>
      <c r="E3" s="2"/>
      <c r="F3" s="2"/>
      <c r="G3" s="2"/>
      <c r="H3" s="2"/>
      <c r="I3" s="2"/>
      <c r="J3" s="2"/>
      <c r="K3" s="2"/>
      <c r="L3" s="2"/>
      <c r="M3" s="2"/>
      <c r="N3" s="2"/>
      <c r="O3" s="3"/>
    </row>
    <row r="4" spans="1:15" ht="84.75" customHeight="1" x14ac:dyDescent="0.3">
      <c r="A4" s="5" t="s">
        <v>0</v>
      </c>
      <c r="B4" s="6" t="s">
        <v>1</v>
      </c>
      <c r="C4" s="5" t="s">
        <v>2</v>
      </c>
      <c r="D4" s="5" t="s">
        <v>3</v>
      </c>
      <c r="E4" s="7" t="s">
        <v>4</v>
      </c>
      <c r="F4" s="7" t="s">
        <v>5</v>
      </c>
      <c r="G4" s="8" t="s">
        <v>6</v>
      </c>
      <c r="H4" s="9" t="s">
        <v>7</v>
      </c>
      <c r="I4" s="9" t="s">
        <v>8</v>
      </c>
      <c r="J4" s="5" t="s">
        <v>9</v>
      </c>
      <c r="K4" s="5" t="s">
        <v>10</v>
      </c>
      <c r="L4" s="5" t="s">
        <v>11</v>
      </c>
      <c r="M4" s="5" t="s">
        <v>12</v>
      </c>
      <c r="N4" s="5" t="s">
        <v>13</v>
      </c>
      <c r="O4" s="8" t="s">
        <v>14</v>
      </c>
    </row>
    <row r="5" spans="1:15" ht="216.75" customHeight="1" x14ac:dyDescent="0.3">
      <c r="A5" s="11">
        <v>1</v>
      </c>
      <c r="B5" s="12" t="s">
        <v>15</v>
      </c>
      <c r="C5" s="13" t="s">
        <v>16</v>
      </c>
      <c r="D5" s="13" t="s">
        <v>17</v>
      </c>
      <c r="E5" s="13" t="s">
        <v>18</v>
      </c>
      <c r="F5" s="13" t="s">
        <v>19</v>
      </c>
      <c r="G5" s="14" t="s">
        <v>20</v>
      </c>
      <c r="H5" s="15" t="s">
        <v>19</v>
      </c>
      <c r="I5" s="16">
        <v>45870</v>
      </c>
      <c r="J5" s="17">
        <v>120146253</v>
      </c>
      <c r="K5" s="18"/>
      <c r="L5" s="19">
        <v>80.55</v>
      </c>
      <c r="M5" s="19">
        <v>0</v>
      </c>
      <c r="N5" s="19">
        <v>0</v>
      </c>
      <c r="O5" s="20">
        <v>80.55</v>
      </c>
    </row>
    <row r="6" spans="1:15" ht="204.75" customHeight="1" x14ac:dyDescent="0.3">
      <c r="A6" s="11">
        <f>1+A5</f>
        <v>2</v>
      </c>
      <c r="B6" s="12" t="s">
        <v>15</v>
      </c>
      <c r="C6" s="13" t="s">
        <v>16</v>
      </c>
      <c r="D6" s="13" t="s">
        <v>17</v>
      </c>
      <c r="E6" s="13" t="s">
        <v>21</v>
      </c>
      <c r="F6" s="13" t="s">
        <v>19</v>
      </c>
      <c r="G6" s="14" t="s">
        <v>22</v>
      </c>
      <c r="H6" s="15" t="s">
        <v>19</v>
      </c>
      <c r="I6" s="16">
        <v>45870</v>
      </c>
      <c r="J6" s="17">
        <v>120146259</v>
      </c>
      <c r="K6" s="18"/>
      <c r="L6" s="19">
        <v>15.62</v>
      </c>
      <c r="M6" s="19">
        <v>0</v>
      </c>
      <c r="N6" s="19">
        <v>0</v>
      </c>
      <c r="O6" s="20">
        <v>15.62</v>
      </c>
    </row>
    <row r="7" spans="1:15" ht="191.25" customHeight="1" x14ac:dyDescent="0.3">
      <c r="A7" s="11">
        <f t="shared" ref="A7:A70" si="0">1+A6</f>
        <v>3</v>
      </c>
      <c r="B7" s="12" t="s">
        <v>23</v>
      </c>
      <c r="C7" s="13" t="s">
        <v>24</v>
      </c>
      <c r="D7" s="13" t="s">
        <v>17</v>
      </c>
      <c r="E7" s="13" t="s">
        <v>25</v>
      </c>
      <c r="F7" s="13" t="s">
        <v>19</v>
      </c>
      <c r="G7" s="14" t="s">
        <v>26</v>
      </c>
      <c r="H7" s="15" t="s">
        <v>19</v>
      </c>
      <c r="I7" s="16">
        <v>45870</v>
      </c>
      <c r="J7" s="17">
        <v>120146352</v>
      </c>
      <c r="K7" s="18"/>
      <c r="L7" s="19">
        <v>1194.3</v>
      </c>
      <c r="M7" s="19">
        <v>0</v>
      </c>
      <c r="N7" s="19">
        <v>0</v>
      </c>
      <c r="O7" s="20">
        <v>1194.3</v>
      </c>
    </row>
    <row r="8" spans="1:15" ht="191.25" customHeight="1" x14ac:dyDescent="0.3">
      <c r="A8" s="11">
        <f t="shared" si="0"/>
        <v>4</v>
      </c>
      <c r="B8" s="12" t="s">
        <v>15</v>
      </c>
      <c r="C8" s="13" t="s">
        <v>16</v>
      </c>
      <c r="D8" s="13" t="s">
        <v>17</v>
      </c>
      <c r="E8" s="13" t="s">
        <v>25</v>
      </c>
      <c r="F8" s="13" t="s">
        <v>19</v>
      </c>
      <c r="G8" s="14" t="s">
        <v>26</v>
      </c>
      <c r="H8" s="15" t="s">
        <v>19</v>
      </c>
      <c r="I8" s="16">
        <v>45870</v>
      </c>
      <c r="J8" s="17">
        <v>120146239</v>
      </c>
      <c r="K8" s="18"/>
      <c r="L8" s="19">
        <v>804.98</v>
      </c>
      <c r="M8" s="19">
        <v>0</v>
      </c>
      <c r="N8" s="19">
        <v>0</v>
      </c>
      <c r="O8" s="20">
        <v>804.98</v>
      </c>
    </row>
    <row r="9" spans="1:15" ht="191.25" customHeight="1" x14ac:dyDescent="0.3">
      <c r="A9" s="11">
        <f t="shared" si="0"/>
        <v>5</v>
      </c>
      <c r="B9" s="12" t="s">
        <v>27</v>
      </c>
      <c r="C9" s="13" t="s">
        <v>28</v>
      </c>
      <c r="D9" s="13" t="s">
        <v>29</v>
      </c>
      <c r="E9" s="13" t="s">
        <v>30</v>
      </c>
      <c r="F9" s="13" t="s">
        <v>19</v>
      </c>
      <c r="G9" s="14" t="s">
        <v>31</v>
      </c>
      <c r="H9" s="15" t="s">
        <v>19</v>
      </c>
      <c r="I9" s="16">
        <v>45873</v>
      </c>
      <c r="J9" s="17">
        <v>2721</v>
      </c>
      <c r="K9" s="18"/>
      <c r="L9" s="19">
        <v>1377.42</v>
      </c>
      <c r="M9" s="19">
        <v>0</v>
      </c>
      <c r="N9" s="19">
        <v>-31.82</v>
      </c>
      <c r="O9" s="21">
        <v>1345.6000000000001</v>
      </c>
    </row>
    <row r="10" spans="1:15" ht="191.25" customHeight="1" x14ac:dyDescent="0.3">
      <c r="A10" s="11">
        <f t="shared" si="0"/>
        <v>6</v>
      </c>
      <c r="B10" s="12" t="s">
        <v>27</v>
      </c>
      <c r="C10" s="13" t="s">
        <v>28</v>
      </c>
      <c r="D10" s="13" t="s">
        <v>29</v>
      </c>
      <c r="E10" s="13" t="s">
        <v>32</v>
      </c>
      <c r="F10" s="13" t="s">
        <v>19</v>
      </c>
      <c r="G10" s="14" t="s">
        <v>33</v>
      </c>
      <c r="H10" s="15" t="s">
        <v>19</v>
      </c>
      <c r="I10" s="16">
        <v>45875</v>
      </c>
      <c r="J10" s="17">
        <v>2768</v>
      </c>
      <c r="K10" s="18"/>
      <c r="L10" s="19">
        <v>76361.960000000006</v>
      </c>
      <c r="M10" s="19">
        <v>0</v>
      </c>
      <c r="N10" s="19">
        <v>0</v>
      </c>
      <c r="O10" s="21">
        <v>76361.960000000006</v>
      </c>
    </row>
    <row r="11" spans="1:15" ht="191.25" customHeight="1" x14ac:dyDescent="0.3">
      <c r="A11" s="11">
        <f t="shared" si="0"/>
        <v>7</v>
      </c>
      <c r="B11" s="12" t="s">
        <v>27</v>
      </c>
      <c r="C11" s="13" t="s">
        <v>28</v>
      </c>
      <c r="D11" s="13" t="s">
        <v>29</v>
      </c>
      <c r="E11" s="13" t="s">
        <v>34</v>
      </c>
      <c r="F11" s="13" t="s">
        <v>19</v>
      </c>
      <c r="G11" s="14" t="s">
        <v>35</v>
      </c>
      <c r="H11" s="15" t="s">
        <v>19</v>
      </c>
      <c r="I11" s="16">
        <v>45875</v>
      </c>
      <c r="J11" s="17">
        <v>2771</v>
      </c>
      <c r="K11" s="18"/>
      <c r="L11" s="19">
        <v>327.9</v>
      </c>
      <c r="M11" s="19">
        <v>0</v>
      </c>
      <c r="N11" s="19">
        <v>0</v>
      </c>
      <c r="O11" s="21">
        <v>327.9</v>
      </c>
    </row>
    <row r="12" spans="1:15" ht="191.25" customHeight="1" x14ac:dyDescent="0.3">
      <c r="A12" s="11">
        <f t="shared" si="0"/>
        <v>8</v>
      </c>
      <c r="B12" s="12" t="s">
        <v>27</v>
      </c>
      <c r="C12" s="13" t="s">
        <v>28</v>
      </c>
      <c r="D12" s="13" t="s">
        <v>29</v>
      </c>
      <c r="E12" s="13" t="s">
        <v>36</v>
      </c>
      <c r="F12" s="13" t="s">
        <v>19</v>
      </c>
      <c r="G12" s="14" t="s">
        <v>37</v>
      </c>
      <c r="H12" s="15" t="s">
        <v>19</v>
      </c>
      <c r="I12" s="16">
        <v>45875</v>
      </c>
      <c r="J12" s="17">
        <v>2772</v>
      </c>
      <c r="K12" s="18"/>
      <c r="L12" s="19">
        <v>327.9</v>
      </c>
      <c r="M12" s="19">
        <v>0</v>
      </c>
      <c r="N12" s="19">
        <v>0</v>
      </c>
      <c r="O12" s="21">
        <v>327.9</v>
      </c>
    </row>
    <row r="13" spans="1:15" ht="191.25" customHeight="1" x14ac:dyDescent="0.3">
      <c r="A13" s="11">
        <f t="shared" si="0"/>
        <v>9</v>
      </c>
      <c r="B13" s="12" t="s">
        <v>27</v>
      </c>
      <c r="C13" s="13" t="s">
        <v>28</v>
      </c>
      <c r="D13" s="13" t="s">
        <v>29</v>
      </c>
      <c r="E13" s="13" t="s">
        <v>38</v>
      </c>
      <c r="F13" s="13" t="s">
        <v>19</v>
      </c>
      <c r="G13" s="14" t="s">
        <v>39</v>
      </c>
      <c r="H13" s="15" t="s">
        <v>19</v>
      </c>
      <c r="I13" s="16">
        <v>45875</v>
      </c>
      <c r="J13" s="17">
        <v>2773</v>
      </c>
      <c r="K13" s="18"/>
      <c r="L13" s="19">
        <v>327.9</v>
      </c>
      <c r="M13" s="19">
        <v>0</v>
      </c>
      <c r="N13" s="19">
        <v>0</v>
      </c>
      <c r="O13" s="21">
        <v>327.9</v>
      </c>
    </row>
    <row r="14" spans="1:15" ht="191.25" customHeight="1" x14ac:dyDescent="0.3">
      <c r="A14" s="11">
        <f t="shared" si="0"/>
        <v>10</v>
      </c>
      <c r="B14" s="12" t="s">
        <v>27</v>
      </c>
      <c r="C14" s="13" t="s">
        <v>28</v>
      </c>
      <c r="D14" s="13" t="s">
        <v>29</v>
      </c>
      <c r="E14" s="13" t="s">
        <v>40</v>
      </c>
      <c r="F14" s="13" t="s">
        <v>19</v>
      </c>
      <c r="G14" s="14" t="s">
        <v>41</v>
      </c>
      <c r="H14" s="15" t="s">
        <v>19</v>
      </c>
      <c r="I14" s="16">
        <v>45875</v>
      </c>
      <c r="J14" s="17">
        <v>2774</v>
      </c>
      <c r="K14" s="18"/>
      <c r="L14" s="19">
        <v>327.9</v>
      </c>
      <c r="M14" s="19">
        <v>0</v>
      </c>
      <c r="N14" s="19">
        <v>0</v>
      </c>
      <c r="O14" s="21">
        <v>327.9</v>
      </c>
    </row>
    <row r="15" spans="1:15" ht="191.25" customHeight="1" x14ac:dyDescent="0.3">
      <c r="A15" s="11">
        <f t="shared" si="0"/>
        <v>11</v>
      </c>
      <c r="B15" s="12" t="s">
        <v>27</v>
      </c>
      <c r="C15" s="13" t="s">
        <v>28</v>
      </c>
      <c r="D15" s="13" t="s">
        <v>29</v>
      </c>
      <c r="E15" s="13" t="s">
        <v>42</v>
      </c>
      <c r="F15" s="13" t="s">
        <v>19</v>
      </c>
      <c r="G15" s="14" t="s">
        <v>43</v>
      </c>
      <c r="H15" s="15" t="s">
        <v>19</v>
      </c>
      <c r="I15" s="16">
        <v>45875</v>
      </c>
      <c r="J15" s="17">
        <v>2775</v>
      </c>
      <c r="K15" s="18"/>
      <c r="L15" s="19">
        <v>327.9</v>
      </c>
      <c r="M15" s="19">
        <v>0</v>
      </c>
      <c r="N15" s="19">
        <v>0</v>
      </c>
      <c r="O15" s="21">
        <v>327.9</v>
      </c>
    </row>
    <row r="16" spans="1:15" ht="191.25" customHeight="1" x14ac:dyDescent="0.3">
      <c r="A16" s="11">
        <f t="shared" si="0"/>
        <v>12</v>
      </c>
      <c r="B16" s="12" t="s">
        <v>27</v>
      </c>
      <c r="C16" s="13" t="s">
        <v>28</v>
      </c>
      <c r="D16" s="13" t="s">
        <v>29</v>
      </c>
      <c r="E16" s="13" t="s">
        <v>44</v>
      </c>
      <c r="F16" s="13" t="s">
        <v>19</v>
      </c>
      <c r="G16" s="14" t="s">
        <v>45</v>
      </c>
      <c r="H16" s="15" t="s">
        <v>19</v>
      </c>
      <c r="I16" s="16">
        <v>45875</v>
      </c>
      <c r="J16" s="17">
        <v>2776</v>
      </c>
      <c r="K16" s="18"/>
      <c r="L16" s="19">
        <v>327.9</v>
      </c>
      <c r="M16" s="19">
        <v>0</v>
      </c>
      <c r="N16" s="19">
        <v>0</v>
      </c>
      <c r="O16" s="21">
        <v>327.9</v>
      </c>
    </row>
    <row r="17" spans="1:15" ht="191.25" customHeight="1" x14ac:dyDescent="0.3">
      <c r="A17" s="11">
        <f t="shared" si="0"/>
        <v>13</v>
      </c>
      <c r="B17" s="12" t="s">
        <v>27</v>
      </c>
      <c r="C17" s="13" t="s">
        <v>28</v>
      </c>
      <c r="D17" s="13" t="s">
        <v>29</v>
      </c>
      <c r="E17" s="13" t="s">
        <v>46</v>
      </c>
      <c r="F17" s="13" t="s">
        <v>19</v>
      </c>
      <c r="G17" s="14" t="s">
        <v>47</v>
      </c>
      <c r="H17" s="15" t="s">
        <v>19</v>
      </c>
      <c r="I17" s="16">
        <v>45875</v>
      </c>
      <c r="J17" s="17">
        <v>2777</v>
      </c>
      <c r="K17" s="18"/>
      <c r="L17" s="19">
        <v>327.9</v>
      </c>
      <c r="M17" s="19">
        <v>0</v>
      </c>
      <c r="N17" s="19">
        <v>0</v>
      </c>
      <c r="O17" s="21">
        <v>327.9</v>
      </c>
    </row>
    <row r="18" spans="1:15" ht="191.25" customHeight="1" x14ac:dyDescent="0.3">
      <c r="A18" s="11">
        <f t="shared" si="0"/>
        <v>14</v>
      </c>
      <c r="B18" s="12" t="s">
        <v>48</v>
      </c>
      <c r="C18" s="22" t="s">
        <v>49</v>
      </c>
      <c r="D18" s="13" t="s">
        <v>50</v>
      </c>
      <c r="E18" s="13" t="s">
        <v>51</v>
      </c>
      <c r="F18" s="13" t="s">
        <v>52</v>
      </c>
      <c r="G18" s="14" t="s">
        <v>53</v>
      </c>
      <c r="H18" s="15">
        <v>20</v>
      </c>
      <c r="I18" s="16">
        <v>45875</v>
      </c>
      <c r="J18" s="17">
        <v>2778</v>
      </c>
      <c r="K18" s="18"/>
      <c r="L18" s="19">
        <v>2900</v>
      </c>
      <c r="M18" s="19">
        <v>435</v>
      </c>
      <c r="N18" s="19">
        <v>-725</v>
      </c>
      <c r="O18" s="21">
        <v>2610</v>
      </c>
    </row>
    <row r="19" spans="1:15" ht="191.25" customHeight="1" x14ac:dyDescent="0.3">
      <c r="A19" s="11">
        <f t="shared" si="0"/>
        <v>15</v>
      </c>
      <c r="B19" s="12" t="s">
        <v>54</v>
      </c>
      <c r="C19" s="13" t="s">
        <v>55</v>
      </c>
      <c r="D19" s="13" t="s">
        <v>56</v>
      </c>
      <c r="E19" s="13" t="s">
        <v>57</v>
      </c>
      <c r="F19" s="13" t="s">
        <v>19</v>
      </c>
      <c r="G19" s="14" t="s">
        <v>58</v>
      </c>
      <c r="H19" s="15">
        <v>23874167</v>
      </c>
      <c r="I19" s="16">
        <v>45875</v>
      </c>
      <c r="J19" s="17">
        <v>2779</v>
      </c>
      <c r="K19" s="18"/>
      <c r="L19" s="19">
        <v>187.05</v>
      </c>
      <c r="M19" s="19">
        <v>0</v>
      </c>
      <c r="N19" s="19">
        <v>-3.81</v>
      </c>
      <c r="O19" s="21">
        <v>183.24</v>
      </c>
    </row>
    <row r="20" spans="1:15" ht="191.25" customHeight="1" x14ac:dyDescent="0.3">
      <c r="A20" s="11">
        <f t="shared" si="0"/>
        <v>16</v>
      </c>
      <c r="B20" s="12" t="s">
        <v>27</v>
      </c>
      <c r="C20" s="13" t="s">
        <v>28</v>
      </c>
      <c r="D20" s="13" t="s">
        <v>29</v>
      </c>
      <c r="E20" s="13" t="s">
        <v>59</v>
      </c>
      <c r="F20" s="13" t="s">
        <v>19</v>
      </c>
      <c r="G20" s="14" t="s">
        <v>60</v>
      </c>
      <c r="H20" s="15" t="s">
        <v>19</v>
      </c>
      <c r="I20" s="16">
        <v>45875</v>
      </c>
      <c r="J20" s="17">
        <v>2781</v>
      </c>
      <c r="K20" s="18"/>
      <c r="L20" s="19">
        <v>11638.36</v>
      </c>
      <c r="M20" s="19">
        <v>0</v>
      </c>
      <c r="N20" s="19">
        <v>-2193.69</v>
      </c>
      <c r="O20" s="21">
        <v>9444.67</v>
      </c>
    </row>
    <row r="21" spans="1:15" ht="191.25" customHeight="1" x14ac:dyDescent="0.3">
      <c r="A21" s="11">
        <f t="shared" si="0"/>
        <v>17</v>
      </c>
      <c r="B21" s="12" t="s">
        <v>27</v>
      </c>
      <c r="C21" s="13" t="s">
        <v>28</v>
      </c>
      <c r="D21" s="13" t="s">
        <v>29</v>
      </c>
      <c r="E21" s="13" t="s">
        <v>61</v>
      </c>
      <c r="F21" s="13" t="s">
        <v>19</v>
      </c>
      <c r="G21" s="14" t="s">
        <v>62</v>
      </c>
      <c r="H21" s="15" t="s">
        <v>19</v>
      </c>
      <c r="I21" s="16">
        <v>45875</v>
      </c>
      <c r="J21" s="17">
        <v>2780</v>
      </c>
      <c r="K21" s="18"/>
      <c r="L21" s="19">
        <v>657.35</v>
      </c>
      <c r="M21" s="19">
        <v>0</v>
      </c>
      <c r="N21" s="19">
        <v>-126.49</v>
      </c>
      <c r="O21" s="21">
        <v>530.86</v>
      </c>
    </row>
    <row r="22" spans="1:15" ht="191.25" customHeight="1" x14ac:dyDescent="0.3">
      <c r="A22" s="11">
        <f t="shared" si="0"/>
        <v>18</v>
      </c>
      <c r="B22" s="12" t="s">
        <v>54</v>
      </c>
      <c r="C22" s="13" t="s">
        <v>55</v>
      </c>
      <c r="D22" s="13" t="s">
        <v>56</v>
      </c>
      <c r="E22" s="13" t="s">
        <v>57</v>
      </c>
      <c r="F22" s="13" t="s">
        <v>19</v>
      </c>
      <c r="G22" s="14" t="s">
        <v>63</v>
      </c>
      <c r="H22" s="15" t="s">
        <v>19</v>
      </c>
      <c r="I22" s="16">
        <v>45875</v>
      </c>
      <c r="J22" s="17">
        <v>2783</v>
      </c>
      <c r="K22" s="18"/>
      <c r="L22" s="19">
        <v>129.75</v>
      </c>
      <c r="M22" s="19">
        <v>0</v>
      </c>
      <c r="N22" s="19">
        <v>-2.14</v>
      </c>
      <c r="O22" s="21">
        <v>127.61</v>
      </c>
    </row>
    <row r="23" spans="1:15" ht="191.25" customHeight="1" x14ac:dyDescent="0.3">
      <c r="A23" s="11">
        <f t="shared" si="0"/>
        <v>19</v>
      </c>
      <c r="B23" s="12" t="s">
        <v>27</v>
      </c>
      <c r="C23" s="13" t="s">
        <v>28</v>
      </c>
      <c r="D23" s="13" t="s">
        <v>29</v>
      </c>
      <c r="E23" s="13" t="s">
        <v>64</v>
      </c>
      <c r="F23" s="13" t="s">
        <v>19</v>
      </c>
      <c r="G23" s="14" t="s">
        <v>65</v>
      </c>
      <c r="H23" s="15" t="s">
        <v>19</v>
      </c>
      <c r="I23" s="16">
        <v>45875</v>
      </c>
      <c r="J23" s="17">
        <v>2788</v>
      </c>
      <c r="K23" s="18"/>
      <c r="L23" s="19">
        <v>51035</v>
      </c>
      <c r="M23" s="19">
        <v>0</v>
      </c>
      <c r="N23" s="19">
        <v>0</v>
      </c>
      <c r="O23" s="21">
        <v>51035</v>
      </c>
    </row>
    <row r="24" spans="1:15" ht="191.25" customHeight="1" x14ac:dyDescent="0.3">
      <c r="A24" s="11">
        <f t="shared" si="0"/>
        <v>20</v>
      </c>
      <c r="B24" s="12" t="s">
        <v>66</v>
      </c>
      <c r="C24" s="13" t="s">
        <v>67</v>
      </c>
      <c r="D24" s="13" t="s">
        <v>56</v>
      </c>
      <c r="E24" s="13" t="s">
        <v>68</v>
      </c>
      <c r="F24" s="13" t="s">
        <v>19</v>
      </c>
      <c r="G24" s="14" t="s">
        <v>69</v>
      </c>
      <c r="H24" s="15" t="s">
        <v>19</v>
      </c>
      <c r="I24" s="16">
        <v>45875</v>
      </c>
      <c r="J24" s="17">
        <v>2789</v>
      </c>
      <c r="K24" s="18"/>
      <c r="L24" s="19">
        <v>31.15</v>
      </c>
      <c r="M24" s="19">
        <v>0</v>
      </c>
      <c r="N24" s="19">
        <v>0</v>
      </c>
      <c r="O24" s="21">
        <v>31.15</v>
      </c>
    </row>
    <row r="25" spans="1:15" ht="191.25" customHeight="1" x14ac:dyDescent="0.3">
      <c r="A25" s="11">
        <f t="shared" si="0"/>
        <v>21</v>
      </c>
      <c r="B25" s="12">
        <v>2490013639001</v>
      </c>
      <c r="C25" s="13" t="s">
        <v>70</v>
      </c>
      <c r="D25" s="13" t="s">
        <v>56</v>
      </c>
      <c r="E25" s="13" t="s">
        <v>68</v>
      </c>
      <c r="F25" s="13" t="s">
        <v>19</v>
      </c>
      <c r="G25" s="14" t="s">
        <v>71</v>
      </c>
      <c r="H25" s="15" t="s">
        <v>19</v>
      </c>
      <c r="I25" s="16">
        <v>45875</v>
      </c>
      <c r="J25" s="17">
        <v>2790</v>
      </c>
      <c r="K25" s="18"/>
      <c r="L25" s="19">
        <v>8</v>
      </c>
      <c r="M25" s="19">
        <v>0</v>
      </c>
      <c r="N25" s="19">
        <v>0</v>
      </c>
      <c r="O25" s="21">
        <v>8</v>
      </c>
    </row>
    <row r="26" spans="1:15" ht="191.25" customHeight="1" x14ac:dyDescent="0.3">
      <c r="A26" s="11">
        <f t="shared" si="0"/>
        <v>22</v>
      </c>
      <c r="B26" s="12" t="s">
        <v>72</v>
      </c>
      <c r="C26" s="13" t="s">
        <v>73</v>
      </c>
      <c r="D26" s="13" t="s">
        <v>56</v>
      </c>
      <c r="E26" s="13" t="s">
        <v>68</v>
      </c>
      <c r="F26" s="13" t="s">
        <v>19</v>
      </c>
      <c r="G26" s="14" t="s">
        <v>74</v>
      </c>
      <c r="H26" s="15" t="s">
        <v>19</v>
      </c>
      <c r="I26" s="16">
        <v>45875</v>
      </c>
      <c r="J26" s="17">
        <v>2791</v>
      </c>
      <c r="K26" s="18"/>
      <c r="L26" s="19">
        <v>3.13</v>
      </c>
      <c r="M26" s="19">
        <v>0</v>
      </c>
      <c r="N26" s="19">
        <v>-0.02</v>
      </c>
      <c r="O26" s="21">
        <v>3.11</v>
      </c>
    </row>
    <row r="27" spans="1:15" ht="191.25" customHeight="1" x14ac:dyDescent="0.3">
      <c r="A27" s="11">
        <f t="shared" si="0"/>
        <v>23</v>
      </c>
      <c r="B27" s="12">
        <v>1205754144001</v>
      </c>
      <c r="C27" s="13" t="s">
        <v>75</v>
      </c>
      <c r="D27" s="13" t="s">
        <v>50</v>
      </c>
      <c r="E27" s="13" t="s">
        <v>76</v>
      </c>
      <c r="F27" s="13" t="s">
        <v>77</v>
      </c>
      <c r="G27" s="14" t="s">
        <v>78</v>
      </c>
      <c r="H27" s="15">
        <v>35</v>
      </c>
      <c r="I27" s="16">
        <v>45877</v>
      </c>
      <c r="J27" s="17">
        <v>2793</v>
      </c>
      <c r="K27" s="18"/>
      <c r="L27" s="19">
        <v>396</v>
      </c>
      <c r="M27" s="19">
        <v>59.4</v>
      </c>
      <c r="N27" s="19">
        <v>-99</v>
      </c>
      <c r="O27" s="21">
        <v>356.4</v>
      </c>
    </row>
    <row r="28" spans="1:15" ht="191.25" customHeight="1" x14ac:dyDescent="0.3">
      <c r="A28" s="11">
        <f t="shared" si="0"/>
        <v>24</v>
      </c>
      <c r="B28" s="12" t="s">
        <v>79</v>
      </c>
      <c r="C28" s="13" t="s">
        <v>80</v>
      </c>
      <c r="D28" s="13" t="s">
        <v>50</v>
      </c>
      <c r="E28" s="13" t="s">
        <v>81</v>
      </c>
      <c r="F28" s="13" t="s">
        <v>82</v>
      </c>
      <c r="G28" s="14" t="s">
        <v>83</v>
      </c>
      <c r="H28" s="15">
        <v>72</v>
      </c>
      <c r="I28" s="16">
        <v>45877</v>
      </c>
      <c r="J28" s="17">
        <v>2795</v>
      </c>
      <c r="K28" s="18"/>
      <c r="L28" s="19">
        <v>178.57</v>
      </c>
      <c r="M28" s="19">
        <v>26.79</v>
      </c>
      <c r="N28" s="19">
        <v>-44.65</v>
      </c>
      <c r="O28" s="21">
        <v>160.70999999999998</v>
      </c>
    </row>
    <row r="29" spans="1:15" ht="191.25" customHeight="1" x14ac:dyDescent="0.3">
      <c r="A29" s="11">
        <f t="shared" si="0"/>
        <v>25</v>
      </c>
      <c r="B29" s="12" t="s">
        <v>84</v>
      </c>
      <c r="C29" s="13" t="s">
        <v>85</v>
      </c>
      <c r="D29" s="13" t="s">
        <v>86</v>
      </c>
      <c r="E29" s="13" t="s">
        <v>87</v>
      </c>
      <c r="F29" s="13" t="s">
        <v>88</v>
      </c>
      <c r="G29" s="14" t="s">
        <v>89</v>
      </c>
      <c r="H29" s="15">
        <v>8</v>
      </c>
      <c r="I29" s="16">
        <v>45877</v>
      </c>
      <c r="J29" s="17">
        <v>2796</v>
      </c>
      <c r="K29" s="18"/>
      <c r="L29" s="19">
        <v>1600</v>
      </c>
      <c r="M29" s="19">
        <v>0</v>
      </c>
      <c r="N29" s="19">
        <v>-160</v>
      </c>
      <c r="O29" s="21">
        <v>1440</v>
      </c>
    </row>
    <row r="30" spans="1:15" ht="191.25" customHeight="1" x14ac:dyDescent="0.3">
      <c r="A30" s="11">
        <f t="shared" si="0"/>
        <v>26</v>
      </c>
      <c r="B30" s="12" t="s">
        <v>90</v>
      </c>
      <c r="C30" s="13" t="s">
        <v>91</v>
      </c>
      <c r="D30" s="13" t="s">
        <v>86</v>
      </c>
      <c r="E30" s="13" t="s">
        <v>87</v>
      </c>
      <c r="F30" s="13" t="s">
        <v>92</v>
      </c>
      <c r="G30" s="14" t="s">
        <v>93</v>
      </c>
      <c r="H30" s="15">
        <v>62</v>
      </c>
      <c r="I30" s="16">
        <v>45877</v>
      </c>
      <c r="J30" s="17">
        <v>2797</v>
      </c>
      <c r="K30" s="18"/>
      <c r="L30" s="19">
        <v>1600</v>
      </c>
      <c r="M30" s="19">
        <v>0</v>
      </c>
      <c r="N30" s="19">
        <v>-160</v>
      </c>
      <c r="O30" s="21">
        <v>1440</v>
      </c>
    </row>
    <row r="31" spans="1:15" ht="191.25" customHeight="1" x14ac:dyDescent="0.3">
      <c r="A31" s="11">
        <f t="shared" si="0"/>
        <v>27</v>
      </c>
      <c r="B31" s="12" t="s">
        <v>94</v>
      </c>
      <c r="C31" s="13" t="s">
        <v>95</v>
      </c>
      <c r="D31" s="13" t="s">
        <v>96</v>
      </c>
      <c r="E31" s="13" t="s">
        <v>97</v>
      </c>
      <c r="F31" s="13" t="s">
        <v>98</v>
      </c>
      <c r="G31" s="14" t="s">
        <v>99</v>
      </c>
      <c r="H31" s="15">
        <v>25</v>
      </c>
      <c r="I31" s="16">
        <v>45877</v>
      </c>
      <c r="J31" s="17">
        <v>2799</v>
      </c>
      <c r="K31" s="18"/>
      <c r="L31" s="19">
        <v>1200</v>
      </c>
      <c r="M31" s="19">
        <v>180</v>
      </c>
      <c r="N31" s="19">
        <v>-300</v>
      </c>
      <c r="O31" s="21">
        <v>1080</v>
      </c>
    </row>
    <row r="32" spans="1:15" ht="191.25" customHeight="1" x14ac:dyDescent="0.3">
      <c r="A32" s="11">
        <f t="shared" si="0"/>
        <v>28</v>
      </c>
      <c r="B32" s="12" t="s">
        <v>100</v>
      </c>
      <c r="C32" s="13" t="s">
        <v>101</v>
      </c>
      <c r="D32" s="13" t="s">
        <v>17</v>
      </c>
      <c r="E32" s="13" t="s">
        <v>102</v>
      </c>
      <c r="F32" s="13" t="s">
        <v>19</v>
      </c>
      <c r="G32" s="14" t="s">
        <v>103</v>
      </c>
      <c r="H32" s="15" t="s">
        <v>19</v>
      </c>
      <c r="I32" s="16">
        <v>45877</v>
      </c>
      <c r="J32" s="17">
        <v>120220376</v>
      </c>
      <c r="K32" s="18"/>
      <c r="L32" s="19">
        <v>88.21</v>
      </c>
      <c r="M32" s="19">
        <v>0</v>
      </c>
      <c r="N32" s="19">
        <v>0</v>
      </c>
      <c r="O32" s="21">
        <v>88.21</v>
      </c>
    </row>
    <row r="33" spans="1:15" ht="191.25" customHeight="1" x14ac:dyDescent="0.3">
      <c r="A33" s="11">
        <f t="shared" si="0"/>
        <v>29</v>
      </c>
      <c r="B33" s="12" t="s">
        <v>100</v>
      </c>
      <c r="C33" s="13" t="s">
        <v>101</v>
      </c>
      <c r="D33" s="13" t="s">
        <v>17</v>
      </c>
      <c r="E33" s="13" t="s">
        <v>104</v>
      </c>
      <c r="F33" s="13" t="s">
        <v>19</v>
      </c>
      <c r="G33" s="14" t="s">
        <v>26</v>
      </c>
      <c r="H33" s="15" t="s">
        <v>19</v>
      </c>
      <c r="I33" s="16">
        <v>45877</v>
      </c>
      <c r="J33" s="17">
        <v>120220389</v>
      </c>
      <c r="K33" s="18"/>
      <c r="L33" s="19">
        <v>179.1</v>
      </c>
      <c r="M33" s="19">
        <v>0</v>
      </c>
      <c r="N33" s="19">
        <v>0</v>
      </c>
      <c r="O33" s="21">
        <v>179.1</v>
      </c>
    </row>
    <row r="34" spans="1:15" ht="191.25" customHeight="1" x14ac:dyDescent="0.3">
      <c r="A34" s="11">
        <f t="shared" si="0"/>
        <v>30</v>
      </c>
      <c r="B34" s="12" t="s">
        <v>100</v>
      </c>
      <c r="C34" s="13" t="s">
        <v>101</v>
      </c>
      <c r="D34" s="13" t="s">
        <v>17</v>
      </c>
      <c r="E34" s="13" t="s">
        <v>105</v>
      </c>
      <c r="F34" s="13" t="s">
        <v>19</v>
      </c>
      <c r="G34" s="14" t="s">
        <v>106</v>
      </c>
      <c r="H34" s="15" t="s">
        <v>19</v>
      </c>
      <c r="I34" s="16">
        <v>45877</v>
      </c>
      <c r="J34" s="17">
        <v>120220390</v>
      </c>
      <c r="K34" s="18"/>
      <c r="L34" s="19">
        <v>6.2</v>
      </c>
      <c r="M34" s="19">
        <v>0</v>
      </c>
      <c r="N34" s="19">
        <v>0</v>
      </c>
      <c r="O34" s="21">
        <v>6.2</v>
      </c>
    </row>
    <row r="35" spans="1:15" ht="191.25" customHeight="1" x14ac:dyDescent="0.3">
      <c r="A35" s="11">
        <f t="shared" si="0"/>
        <v>31</v>
      </c>
      <c r="B35" s="12" t="s">
        <v>107</v>
      </c>
      <c r="C35" s="13" t="s">
        <v>28</v>
      </c>
      <c r="D35" s="13" t="s">
        <v>29</v>
      </c>
      <c r="E35" s="13" t="s">
        <v>108</v>
      </c>
      <c r="F35" s="13" t="s">
        <v>19</v>
      </c>
      <c r="G35" s="14" t="s">
        <v>31</v>
      </c>
      <c r="H35" s="13" t="s">
        <v>19</v>
      </c>
      <c r="I35" s="16">
        <v>45873</v>
      </c>
      <c r="J35" s="17">
        <v>2721</v>
      </c>
      <c r="K35" s="18"/>
      <c r="L35" s="19">
        <v>1377.42</v>
      </c>
      <c r="M35" s="19">
        <v>0</v>
      </c>
      <c r="N35" s="19">
        <v>-31.82</v>
      </c>
      <c r="O35" s="20">
        <v>1345.6000000000001</v>
      </c>
    </row>
    <row r="36" spans="1:15" ht="191.25" customHeight="1" x14ac:dyDescent="0.3">
      <c r="A36" s="11">
        <f t="shared" si="0"/>
        <v>32</v>
      </c>
      <c r="B36" s="12">
        <v>1792128919001</v>
      </c>
      <c r="C36" s="13" t="s">
        <v>109</v>
      </c>
      <c r="D36" s="13" t="s">
        <v>50</v>
      </c>
      <c r="E36" s="13" t="s">
        <v>110</v>
      </c>
      <c r="F36" s="13" t="s">
        <v>111</v>
      </c>
      <c r="G36" s="14" t="s">
        <v>112</v>
      </c>
      <c r="H36" s="15">
        <v>18</v>
      </c>
      <c r="I36" s="16">
        <v>45883</v>
      </c>
      <c r="J36" s="17">
        <v>2831</v>
      </c>
      <c r="K36" s="18"/>
      <c r="L36" s="19">
        <v>2232.14</v>
      </c>
      <c r="M36" s="19">
        <v>334.82</v>
      </c>
      <c r="N36" s="19">
        <v>-558.03</v>
      </c>
      <c r="O36" s="20">
        <v>2008.93</v>
      </c>
    </row>
    <row r="37" spans="1:15" ht="191.25" customHeight="1" x14ac:dyDescent="0.3">
      <c r="A37" s="11">
        <f t="shared" si="0"/>
        <v>33</v>
      </c>
      <c r="B37" s="12" t="s">
        <v>113</v>
      </c>
      <c r="C37" s="13" t="s">
        <v>114</v>
      </c>
      <c r="D37" s="13" t="s">
        <v>50</v>
      </c>
      <c r="E37" s="13" t="s">
        <v>115</v>
      </c>
      <c r="F37" s="13" t="s">
        <v>116</v>
      </c>
      <c r="G37" s="14" t="s">
        <v>117</v>
      </c>
      <c r="H37" s="15">
        <v>1256</v>
      </c>
      <c r="I37" s="16">
        <v>45883</v>
      </c>
      <c r="J37" s="17">
        <v>2832</v>
      </c>
      <c r="K37" s="18"/>
      <c r="L37" s="19">
        <v>1700</v>
      </c>
      <c r="M37" s="19">
        <v>255</v>
      </c>
      <c r="N37" s="19">
        <v>-425</v>
      </c>
      <c r="O37" s="20">
        <v>1530</v>
      </c>
    </row>
    <row r="38" spans="1:15" ht="191.25" customHeight="1" x14ac:dyDescent="0.3">
      <c r="A38" s="11">
        <f t="shared" si="0"/>
        <v>34</v>
      </c>
      <c r="B38" s="12" t="s">
        <v>27</v>
      </c>
      <c r="C38" s="13" t="s">
        <v>28</v>
      </c>
      <c r="D38" s="13" t="s">
        <v>29</v>
      </c>
      <c r="E38" s="13" t="s">
        <v>118</v>
      </c>
      <c r="F38" s="13" t="s">
        <v>19</v>
      </c>
      <c r="G38" s="14" t="s">
        <v>119</v>
      </c>
      <c r="H38" s="13" t="s">
        <v>19</v>
      </c>
      <c r="I38" s="16">
        <v>45883</v>
      </c>
      <c r="J38" s="17">
        <v>2834</v>
      </c>
      <c r="K38" s="18"/>
      <c r="L38" s="19">
        <v>643485.39</v>
      </c>
      <c r="M38" s="19">
        <v>0</v>
      </c>
      <c r="N38" s="19">
        <v>-61639.21</v>
      </c>
      <c r="O38" s="20">
        <v>581846.18000000005</v>
      </c>
    </row>
    <row r="39" spans="1:15" ht="191.25" customHeight="1" x14ac:dyDescent="0.3">
      <c r="A39" s="11">
        <f t="shared" si="0"/>
        <v>35</v>
      </c>
      <c r="B39" s="12" t="s">
        <v>27</v>
      </c>
      <c r="C39" s="13" t="s">
        <v>28</v>
      </c>
      <c r="D39" s="13" t="s">
        <v>29</v>
      </c>
      <c r="E39" s="13" t="s">
        <v>120</v>
      </c>
      <c r="F39" s="13" t="s">
        <v>19</v>
      </c>
      <c r="G39" s="14" t="s">
        <v>121</v>
      </c>
      <c r="H39" s="13" t="s">
        <v>19</v>
      </c>
      <c r="I39" s="16">
        <v>45883</v>
      </c>
      <c r="J39" s="17">
        <v>2836</v>
      </c>
      <c r="K39" s="18"/>
      <c r="L39" s="19">
        <v>6671.31</v>
      </c>
      <c r="M39" s="19">
        <v>0</v>
      </c>
      <c r="N39" s="19">
        <v>-510.52</v>
      </c>
      <c r="O39" s="20">
        <v>6160.7900000000009</v>
      </c>
    </row>
    <row r="40" spans="1:15" ht="191.25" customHeight="1" x14ac:dyDescent="0.3">
      <c r="A40" s="11">
        <f t="shared" si="0"/>
        <v>36</v>
      </c>
      <c r="B40" s="12" t="s">
        <v>27</v>
      </c>
      <c r="C40" s="13" t="s">
        <v>28</v>
      </c>
      <c r="D40" s="13" t="s">
        <v>29</v>
      </c>
      <c r="E40" s="13" t="s">
        <v>122</v>
      </c>
      <c r="F40" s="13" t="s">
        <v>19</v>
      </c>
      <c r="G40" s="14" t="s">
        <v>123</v>
      </c>
      <c r="H40" s="13" t="s">
        <v>19</v>
      </c>
      <c r="I40" s="16">
        <v>45883</v>
      </c>
      <c r="J40" s="17">
        <v>2837</v>
      </c>
      <c r="K40" s="18"/>
      <c r="L40" s="19">
        <v>390.88</v>
      </c>
      <c r="M40" s="19">
        <v>0</v>
      </c>
      <c r="N40" s="19">
        <v>-390.87</v>
      </c>
      <c r="O40" s="20">
        <v>9.9999999999909051E-3</v>
      </c>
    </row>
    <row r="41" spans="1:15" ht="191.25" customHeight="1" x14ac:dyDescent="0.3">
      <c r="A41" s="11">
        <f t="shared" si="0"/>
        <v>37</v>
      </c>
      <c r="B41" s="12">
        <v>927843789001</v>
      </c>
      <c r="C41" s="13" t="s">
        <v>124</v>
      </c>
      <c r="D41" s="13" t="s">
        <v>86</v>
      </c>
      <c r="E41" s="13" t="s">
        <v>125</v>
      </c>
      <c r="F41" s="13" t="s">
        <v>126</v>
      </c>
      <c r="G41" s="14" t="s">
        <v>127</v>
      </c>
      <c r="H41" s="15">
        <v>218</v>
      </c>
      <c r="I41" s="16">
        <v>45883</v>
      </c>
      <c r="J41" s="17">
        <v>2842</v>
      </c>
      <c r="K41" s="18"/>
      <c r="L41" s="19">
        <v>1600</v>
      </c>
      <c r="M41" s="19">
        <v>240</v>
      </c>
      <c r="N41" s="19">
        <v>-400</v>
      </c>
      <c r="O41" s="20">
        <v>1440</v>
      </c>
    </row>
    <row r="42" spans="1:15" ht="191.25" customHeight="1" x14ac:dyDescent="0.3">
      <c r="A42" s="11">
        <f t="shared" si="0"/>
        <v>38</v>
      </c>
      <c r="B42" s="12">
        <v>1792601622001</v>
      </c>
      <c r="C42" s="13" t="s">
        <v>128</v>
      </c>
      <c r="D42" s="13" t="s">
        <v>56</v>
      </c>
      <c r="E42" s="13" t="s">
        <v>129</v>
      </c>
      <c r="F42" s="13" t="s">
        <v>19</v>
      </c>
      <c r="G42" s="14" t="s">
        <v>130</v>
      </c>
      <c r="H42" s="13" t="s">
        <v>19</v>
      </c>
      <c r="I42" s="16">
        <v>45883</v>
      </c>
      <c r="J42" s="17">
        <v>2843</v>
      </c>
      <c r="K42" s="18"/>
      <c r="L42" s="19">
        <v>21.25</v>
      </c>
      <c r="M42" s="19">
        <v>0</v>
      </c>
      <c r="N42" s="19">
        <v>0</v>
      </c>
      <c r="O42" s="20">
        <v>21.25</v>
      </c>
    </row>
    <row r="43" spans="1:15" ht="191.25" customHeight="1" x14ac:dyDescent="0.3">
      <c r="A43" s="11">
        <f t="shared" si="0"/>
        <v>39</v>
      </c>
      <c r="B43" s="12">
        <v>992153563001</v>
      </c>
      <c r="C43" s="13" t="s">
        <v>131</v>
      </c>
      <c r="D43" s="13" t="s">
        <v>56</v>
      </c>
      <c r="E43" s="13" t="s">
        <v>129</v>
      </c>
      <c r="F43" s="13" t="s">
        <v>19</v>
      </c>
      <c r="G43" s="14" t="s">
        <v>132</v>
      </c>
      <c r="H43" s="15">
        <v>26</v>
      </c>
      <c r="I43" s="16">
        <v>45883</v>
      </c>
      <c r="J43" s="17">
        <v>2844</v>
      </c>
      <c r="K43" s="18"/>
      <c r="L43" s="19">
        <v>555.91</v>
      </c>
      <c r="M43" s="19">
        <v>0</v>
      </c>
      <c r="N43" s="19">
        <v>0</v>
      </c>
      <c r="O43" s="20">
        <v>555.91</v>
      </c>
    </row>
    <row r="44" spans="1:15" ht="191.25" customHeight="1" x14ac:dyDescent="0.3">
      <c r="A44" s="11">
        <f t="shared" si="0"/>
        <v>40</v>
      </c>
      <c r="B44" s="12" t="s">
        <v>48</v>
      </c>
      <c r="C44" s="22" t="s">
        <v>49</v>
      </c>
      <c r="D44" s="13" t="s">
        <v>133</v>
      </c>
      <c r="E44" s="13" t="s">
        <v>134</v>
      </c>
      <c r="F44" s="13" t="s">
        <v>135</v>
      </c>
      <c r="G44" s="14" t="s">
        <v>136</v>
      </c>
      <c r="H44" s="15">
        <v>21</v>
      </c>
      <c r="I44" s="16">
        <v>45883</v>
      </c>
      <c r="J44" s="17">
        <v>2845</v>
      </c>
      <c r="K44" s="18"/>
      <c r="L44" s="19">
        <v>2900</v>
      </c>
      <c r="M44" s="19">
        <v>435</v>
      </c>
      <c r="N44" s="19">
        <v>-725</v>
      </c>
      <c r="O44" s="20">
        <v>2610</v>
      </c>
    </row>
    <row r="45" spans="1:15" ht="191.25" customHeight="1" x14ac:dyDescent="0.3">
      <c r="A45" s="11">
        <f t="shared" si="0"/>
        <v>41</v>
      </c>
      <c r="B45" s="12" t="s">
        <v>137</v>
      </c>
      <c r="C45" s="13" t="s">
        <v>138</v>
      </c>
      <c r="D45" s="13" t="s">
        <v>56</v>
      </c>
      <c r="E45" s="13" t="s">
        <v>129</v>
      </c>
      <c r="F45" s="13" t="s">
        <v>19</v>
      </c>
      <c r="G45" s="14" t="s">
        <v>139</v>
      </c>
      <c r="H45" s="15">
        <v>1468</v>
      </c>
      <c r="I45" s="16">
        <v>45883</v>
      </c>
      <c r="J45" s="17">
        <v>2846</v>
      </c>
      <c r="K45" s="18"/>
      <c r="L45" s="19">
        <v>12.6</v>
      </c>
      <c r="M45" s="19">
        <v>0</v>
      </c>
      <c r="N45" s="19">
        <v>0</v>
      </c>
      <c r="O45" s="20">
        <v>12.6</v>
      </c>
    </row>
    <row r="46" spans="1:15" ht="191.25" customHeight="1" x14ac:dyDescent="0.3">
      <c r="A46" s="11">
        <f t="shared" si="0"/>
        <v>42</v>
      </c>
      <c r="B46" s="12" t="s">
        <v>140</v>
      </c>
      <c r="C46" s="13" t="s">
        <v>141</v>
      </c>
      <c r="D46" s="13" t="s">
        <v>56</v>
      </c>
      <c r="E46" s="13" t="s">
        <v>129</v>
      </c>
      <c r="F46" s="13" t="s">
        <v>19</v>
      </c>
      <c r="G46" s="14" t="s">
        <v>142</v>
      </c>
      <c r="H46" s="15" t="s">
        <v>143</v>
      </c>
      <c r="I46" s="16">
        <v>45883</v>
      </c>
      <c r="J46" s="17">
        <v>2847</v>
      </c>
      <c r="K46" s="18"/>
      <c r="L46" s="19">
        <v>86.81</v>
      </c>
      <c r="M46" s="19">
        <v>0</v>
      </c>
      <c r="N46" s="19">
        <v>0</v>
      </c>
      <c r="O46" s="20">
        <v>86.81</v>
      </c>
    </row>
    <row r="47" spans="1:15" ht="191.25" customHeight="1" x14ac:dyDescent="0.3">
      <c r="A47" s="11">
        <f t="shared" si="0"/>
        <v>43</v>
      </c>
      <c r="B47" s="12">
        <v>1205754144001</v>
      </c>
      <c r="C47" s="13" t="s">
        <v>144</v>
      </c>
      <c r="D47" s="13" t="s">
        <v>50</v>
      </c>
      <c r="E47" s="13" t="s">
        <v>76</v>
      </c>
      <c r="F47" s="13" t="s">
        <v>77</v>
      </c>
      <c r="G47" s="14" t="s">
        <v>78</v>
      </c>
      <c r="H47" s="15">
        <v>35</v>
      </c>
      <c r="I47" s="16">
        <v>45887</v>
      </c>
      <c r="J47" s="17">
        <v>2793</v>
      </c>
      <c r="K47" s="18"/>
      <c r="L47" s="19">
        <v>396</v>
      </c>
      <c r="M47" s="19">
        <v>59.4</v>
      </c>
      <c r="N47" s="19">
        <v>-99</v>
      </c>
      <c r="O47" s="20">
        <v>356.4</v>
      </c>
    </row>
    <row r="48" spans="1:15" ht="191.25" customHeight="1" x14ac:dyDescent="0.3">
      <c r="A48" s="11">
        <f t="shared" si="0"/>
        <v>44</v>
      </c>
      <c r="B48" s="12" t="s">
        <v>27</v>
      </c>
      <c r="C48" s="13" t="s">
        <v>28</v>
      </c>
      <c r="D48" s="13" t="s">
        <v>29</v>
      </c>
      <c r="E48" s="13" t="s">
        <v>145</v>
      </c>
      <c r="F48" s="13" t="s">
        <v>19</v>
      </c>
      <c r="G48" s="14" t="s">
        <v>146</v>
      </c>
      <c r="H48" s="13" t="s">
        <v>19</v>
      </c>
      <c r="I48" s="16">
        <v>45887</v>
      </c>
      <c r="J48" s="17">
        <v>2850</v>
      </c>
      <c r="K48" s="18"/>
      <c r="L48" s="19">
        <v>995.78</v>
      </c>
      <c r="M48" s="19">
        <v>0</v>
      </c>
      <c r="N48" s="19">
        <v>-7.5</v>
      </c>
      <c r="O48" s="20">
        <v>988.28</v>
      </c>
    </row>
    <row r="49" spans="1:15" ht="191.25" customHeight="1" x14ac:dyDescent="0.3">
      <c r="A49" s="11">
        <f t="shared" si="0"/>
        <v>45</v>
      </c>
      <c r="B49" s="12" t="s">
        <v>27</v>
      </c>
      <c r="C49" s="13" t="s">
        <v>28</v>
      </c>
      <c r="D49" s="13" t="s">
        <v>29</v>
      </c>
      <c r="E49" s="13" t="s">
        <v>145</v>
      </c>
      <c r="F49" s="13" t="s">
        <v>19</v>
      </c>
      <c r="G49" s="14" t="s">
        <v>147</v>
      </c>
      <c r="H49" s="13" t="s">
        <v>19</v>
      </c>
      <c r="I49" s="16">
        <v>45887</v>
      </c>
      <c r="J49" s="17">
        <v>2860</v>
      </c>
      <c r="K49" s="18"/>
      <c r="L49" s="19">
        <v>406.78</v>
      </c>
      <c r="M49" s="19">
        <v>0</v>
      </c>
      <c r="N49" s="19">
        <v>-0.05</v>
      </c>
      <c r="O49" s="20">
        <v>406.72999999999996</v>
      </c>
    </row>
    <row r="50" spans="1:15" ht="191.25" customHeight="1" x14ac:dyDescent="0.3">
      <c r="A50" s="11">
        <f t="shared" si="0"/>
        <v>46</v>
      </c>
      <c r="B50" s="12">
        <v>11008630676001</v>
      </c>
      <c r="C50" s="13" t="s">
        <v>148</v>
      </c>
      <c r="D50" s="13" t="s">
        <v>50</v>
      </c>
      <c r="E50" s="13" t="s">
        <v>149</v>
      </c>
      <c r="F50" s="13" t="s">
        <v>150</v>
      </c>
      <c r="G50" s="14" t="s">
        <v>151</v>
      </c>
      <c r="H50" s="15">
        <v>26</v>
      </c>
      <c r="I50" s="16">
        <v>45887</v>
      </c>
      <c r="J50" s="17">
        <v>2887</v>
      </c>
      <c r="K50" s="18"/>
      <c r="L50" s="19">
        <v>996</v>
      </c>
      <c r="M50" s="19">
        <v>0</v>
      </c>
      <c r="N50" s="19">
        <v>-99.6</v>
      </c>
      <c r="O50" s="20">
        <v>896.4</v>
      </c>
    </row>
    <row r="51" spans="1:15" ht="191.25" customHeight="1" x14ac:dyDescent="0.3">
      <c r="A51" s="11">
        <f t="shared" si="0"/>
        <v>47</v>
      </c>
      <c r="B51" s="12" t="s">
        <v>152</v>
      </c>
      <c r="C51" s="13" t="s">
        <v>153</v>
      </c>
      <c r="D51" s="13" t="s">
        <v>50</v>
      </c>
      <c r="E51" s="13" t="s">
        <v>154</v>
      </c>
      <c r="F51" s="13" t="s">
        <v>155</v>
      </c>
      <c r="G51" s="14" t="s">
        <v>156</v>
      </c>
      <c r="H51" s="15">
        <v>34</v>
      </c>
      <c r="I51" s="16">
        <v>45887</v>
      </c>
      <c r="J51" s="17">
        <v>2891</v>
      </c>
      <c r="K51" s="18"/>
      <c r="L51" s="19">
        <v>1980</v>
      </c>
      <c r="M51" s="19">
        <v>297</v>
      </c>
      <c r="N51" s="19">
        <v>-495</v>
      </c>
      <c r="O51" s="20">
        <v>1782</v>
      </c>
    </row>
    <row r="52" spans="1:15" ht="191.25" customHeight="1" x14ac:dyDescent="0.3">
      <c r="A52" s="11">
        <f t="shared" si="0"/>
        <v>48</v>
      </c>
      <c r="B52" s="12" t="s">
        <v>157</v>
      </c>
      <c r="C52" s="13" t="s">
        <v>158</v>
      </c>
      <c r="D52" s="13" t="s">
        <v>17</v>
      </c>
      <c r="E52" s="13" t="s">
        <v>159</v>
      </c>
      <c r="F52" s="13" t="s">
        <v>19</v>
      </c>
      <c r="G52" s="14" t="s">
        <v>160</v>
      </c>
      <c r="H52" s="13" t="s">
        <v>19</v>
      </c>
      <c r="I52" s="16">
        <v>45887</v>
      </c>
      <c r="J52" s="17">
        <v>120317060</v>
      </c>
      <c r="K52" s="18"/>
      <c r="L52" s="19">
        <v>1.47</v>
      </c>
      <c r="M52" s="19">
        <v>0</v>
      </c>
      <c r="N52" s="19">
        <v>0</v>
      </c>
      <c r="O52" s="20">
        <v>1.47</v>
      </c>
    </row>
    <row r="53" spans="1:15" ht="191.25" customHeight="1" x14ac:dyDescent="0.3">
      <c r="A53" s="11">
        <f t="shared" si="0"/>
        <v>49</v>
      </c>
      <c r="B53" s="12" t="s">
        <v>157</v>
      </c>
      <c r="C53" s="13" t="s">
        <v>158</v>
      </c>
      <c r="D53" s="13" t="s">
        <v>17</v>
      </c>
      <c r="E53" s="13" t="s">
        <v>161</v>
      </c>
      <c r="F53" s="13" t="s">
        <v>19</v>
      </c>
      <c r="G53" s="14" t="s">
        <v>162</v>
      </c>
      <c r="H53" s="13" t="s">
        <v>19</v>
      </c>
      <c r="I53" s="16">
        <v>45887</v>
      </c>
      <c r="J53" s="17">
        <v>120317056</v>
      </c>
      <c r="K53" s="18"/>
      <c r="L53" s="19">
        <v>80.55</v>
      </c>
      <c r="M53" s="19">
        <v>0</v>
      </c>
      <c r="N53" s="19">
        <v>0</v>
      </c>
      <c r="O53" s="20">
        <v>80.55</v>
      </c>
    </row>
    <row r="54" spans="1:15" ht="191.25" customHeight="1" x14ac:dyDescent="0.3">
      <c r="A54" s="11">
        <f t="shared" si="0"/>
        <v>50</v>
      </c>
      <c r="B54" s="12" t="s">
        <v>163</v>
      </c>
      <c r="C54" s="13" t="s">
        <v>164</v>
      </c>
      <c r="D54" s="13" t="s">
        <v>17</v>
      </c>
      <c r="E54" s="13" t="s">
        <v>161</v>
      </c>
      <c r="F54" s="13" t="s">
        <v>19</v>
      </c>
      <c r="G54" s="14" t="s">
        <v>162</v>
      </c>
      <c r="H54" s="13" t="s">
        <v>19</v>
      </c>
      <c r="I54" s="16">
        <v>45887</v>
      </c>
      <c r="J54" s="17">
        <v>120317049</v>
      </c>
      <c r="K54" s="18"/>
      <c r="L54" s="19">
        <v>80.55</v>
      </c>
      <c r="M54" s="19">
        <v>0</v>
      </c>
      <c r="N54" s="19">
        <v>0</v>
      </c>
      <c r="O54" s="20">
        <v>80.55</v>
      </c>
    </row>
    <row r="55" spans="1:15" ht="191.25" customHeight="1" x14ac:dyDescent="0.3">
      <c r="A55" s="11">
        <f t="shared" si="0"/>
        <v>51</v>
      </c>
      <c r="B55" s="12" t="s">
        <v>163</v>
      </c>
      <c r="C55" s="13" t="s">
        <v>164</v>
      </c>
      <c r="D55" s="13" t="s">
        <v>17</v>
      </c>
      <c r="E55" s="13" t="s">
        <v>161</v>
      </c>
      <c r="F55" s="13" t="s">
        <v>19</v>
      </c>
      <c r="G55" s="14" t="s">
        <v>160</v>
      </c>
      <c r="H55" s="13" t="s">
        <v>19</v>
      </c>
      <c r="I55" s="16">
        <v>45887</v>
      </c>
      <c r="J55" s="17">
        <v>120317057</v>
      </c>
      <c r="K55" s="18"/>
      <c r="L55" s="19">
        <v>1.47</v>
      </c>
      <c r="M55" s="19">
        <v>0</v>
      </c>
      <c r="N55" s="19">
        <v>0</v>
      </c>
      <c r="O55" s="20">
        <v>1.47</v>
      </c>
    </row>
    <row r="56" spans="1:15" ht="191.25" customHeight="1" x14ac:dyDescent="0.3">
      <c r="A56" s="11">
        <f t="shared" si="0"/>
        <v>52</v>
      </c>
      <c r="B56" s="12" t="s">
        <v>165</v>
      </c>
      <c r="C56" s="13" t="s">
        <v>166</v>
      </c>
      <c r="D56" s="13" t="s">
        <v>17</v>
      </c>
      <c r="E56" s="13" t="s">
        <v>167</v>
      </c>
      <c r="F56" s="13" t="s">
        <v>19</v>
      </c>
      <c r="G56" s="14" t="s">
        <v>162</v>
      </c>
      <c r="H56" s="13" t="s">
        <v>19</v>
      </c>
      <c r="I56" s="16">
        <v>45887</v>
      </c>
      <c r="J56" s="17">
        <v>120317048</v>
      </c>
      <c r="K56" s="18"/>
      <c r="L56" s="19">
        <v>80.55</v>
      </c>
      <c r="M56" s="19">
        <v>0</v>
      </c>
      <c r="N56" s="19">
        <v>0</v>
      </c>
      <c r="O56" s="20">
        <v>80.55</v>
      </c>
    </row>
    <row r="57" spans="1:15" ht="191.25" customHeight="1" x14ac:dyDescent="0.3">
      <c r="A57" s="11">
        <f t="shared" si="0"/>
        <v>53</v>
      </c>
      <c r="B57" s="12" t="s">
        <v>168</v>
      </c>
      <c r="C57" s="13" t="s">
        <v>169</v>
      </c>
      <c r="D57" s="13" t="s">
        <v>17</v>
      </c>
      <c r="E57" s="13" t="s">
        <v>170</v>
      </c>
      <c r="F57" s="13" t="s">
        <v>19</v>
      </c>
      <c r="G57" s="14" t="s">
        <v>26</v>
      </c>
      <c r="H57" s="13" t="s">
        <v>19</v>
      </c>
      <c r="I57" s="16">
        <v>45887</v>
      </c>
      <c r="J57" s="17">
        <v>120317034</v>
      </c>
      <c r="K57" s="18"/>
      <c r="L57" s="19">
        <v>1270.5</v>
      </c>
      <c r="M57" s="19">
        <v>0</v>
      </c>
      <c r="N57" s="19">
        <v>0</v>
      </c>
      <c r="O57" s="20">
        <v>1270.5</v>
      </c>
    </row>
    <row r="58" spans="1:15" ht="191.25" customHeight="1" x14ac:dyDescent="0.3">
      <c r="A58" s="11">
        <f t="shared" si="0"/>
        <v>54</v>
      </c>
      <c r="B58" s="12" t="s">
        <v>27</v>
      </c>
      <c r="C58" s="13" t="s">
        <v>28</v>
      </c>
      <c r="D58" s="13" t="s">
        <v>29</v>
      </c>
      <c r="E58" s="13" t="s">
        <v>171</v>
      </c>
      <c r="F58" s="13" t="s">
        <v>19</v>
      </c>
      <c r="G58" s="14" t="s">
        <v>172</v>
      </c>
      <c r="H58" s="13" t="s">
        <v>19</v>
      </c>
      <c r="I58" s="16">
        <v>45884</v>
      </c>
      <c r="J58" s="17">
        <v>2849</v>
      </c>
      <c r="K58" s="18"/>
      <c r="L58" s="19">
        <v>1218.6099999999999</v>
      </c>
      <c r="M58" s="19">
        <v>0</v>
      </c>
      <c r="N58" s="19">
        <v>-0.1</v>
      </c>
      <c r="O58" s="20">
        <v>1218.51</v>
      </c>
    </row>
    <row r="59" spans="1:15" ht="191.25" customHeight="1" x14ac:dyDescent="0.3">
      <c r="A59" s="11">
        <f t="shared" si="0"/>
        <v>55</v>
      </c>
      <c r="B59" s="12" t="s">
        <v>54</v>
      </c>
      <c r="C59" s="13" t="s">
        <v>55</v>
      </c>
      <c r="D59" s="13" t="s">
        <v>56</v>
      </c>
      <c r="E59" s="13" t="s">
        <v>173</v>
      </c>
      <c r="F59" s="13" t="s">
        <v>19</v>
      </c>
      <c r="G59" s="14" t="s">
        <v>174</v>
      </c>
      <c r="H59" s="15" t="s">
        <v>175</v>
      </c>
      <c r="I59" s="16">
        <v>45884</v>
      </c>
      <c r="J59" s="17">
        <v>2862</v>
      </c>
      <c r="K59" s="18"/>
      <c r="L59" s="19">
        <v>401.18</v>
      </c>
      <c r="M59" s="19">
        <v>0</v>
      </c>
      <c r="N59" s="19">
        <v>-5.21</v>
      </c>
      <c r="O59" s="20">
        <v>395.97</v>
      </c>
    </row>
    <row r="60" spans="1:15" ht="191.25" customHeight="1" x14ac:dyDescent="0.3">
      <c r="A60" s="11">
        <f t="shared" si="0"/>
        <v>56</v>
      </c>
      <c r="B60" s="12" t="s">
        <v>66</v>
      </c>
      <c r="C60" s="13" t="s">
        <v>176</v>
      </c>
      <c r="D60" s="13" t="s">
        <v>56</v>
      </c>
      <c r="E60" s="13" t="s">
        <v>129</v>
      </c>
      <c r="F60" s="13" t="s">
        <v>19</v>
      </c>
      <c r="G60" s="14" t="s">
        <v>177</v>
      </c>
      <c r="H60" s="15">
        <v>66478794</v>
      </c>
      <c r="I60" s="16">
        <v>45884</v>
      </c>
      <c r="J60" s="17">
        <v>2866</v>
      </c>
      <c r="K60" s="18"/>
      <c r="L60" s="19">
        <v>1.42</v>
      </c>
      <c r="M60" s="19">
        <v>0</v>
      </c>
      <c r="N60" s="19">
        <v>0</v>
      </c>
      <c r="O60" s="20">
        <v>1.42</v>
      </c>
    </row>
    <row r="61" spans="1:15" ht="191.25" customHeight="1" x14ac:dyDescent="0.3">
      <c r="A61" s="11">
        <f t="shared" si="0"/>
        <v>57</v>
      </c>
      <c r="B61" s="12" t="s">
        <v>178</v>
      </c>
      <c r="C61" s="13" t="s">
        <v>179</v>
      </c>
      <c r="D61" s="13" t="s">
        <v>180</v>
      </c>
      <c r="E61" s="13" t="s">
        <v>181</v>
      </c>
      <c r="F61" s="13" t="s">
        <v>182</v>
      </c>
      <c r="G61" s="14" t="s">
        <v>183</v>
      </c>
      <c r="H61" s="15">
        <v>48</v>
      </c>
      <c r="I61" s="16">
        <v>45884</v>
      </c>
      <c r="J61" s="17">
        <v>2868</v>
      </c>
      <c r="K61" s="18"/>
      <c r="L61" s="19">
        <v>1980</v>
      </c>
      <c r="M61" s="19">
        <v>297</v>
      </c>
      <c r="N61" s="19">
        <v>-495</v>
      </c>
      <c r="O61" s="20">
        <v>1782</v>
      </c>
    </row>
    <row r="62" spans="1:15" ht="191.25" customHeight="1" x14ac:dyDescent="0.3">
      <c r="A62" s="11">
        <f t="shared" si="0"/>
        <v>58</v>
      </c>
      <c r="B62" s="12" t="s">
        <v>184</v>
      </c>
      <c r="C62" s="13" t="s">
        <v>185</v>
      </c>
      <c r="D62" s="13" t="s">
        <v>56</v>
      </c>
      <c r="E62" s="13" t="s">
        <v>129</v>
      </c>
      <c r="F62" s="13" t="s">
        <v>19</v>
      </c>
      <c r="G62" s="14" t="s">
        <v>186</v>
      </c>
      <c r="H62" s="15">
        <v>21999</v>
      </c>
      <c r="I62" s="16">
        <v>45884</v>
      </c>
      <c r="J62" s="17">
        <v>2872</v>
      </c>
      <c r="K62" s="18"/>
      <c r="L62" s="19">
        <v>151.74</v>
      </c>
      <c r="M62" s="19">
        <v>0</v>
      </c>
      <c r="N62" s="19">
        <v>0</v>
      </c>
      <c r="O62" s="20">
        <v>151.74</v>
      </c>
    </row>
    <row r="63" spans="1:15" ht="191.25" customHeight="1" x14ac:dyDescent="0.3">
      <c r="A63" s="11">
        <f t="shared" si="0"/>
        <v>59</v>
      </c>
      <c r="B63" s="12" t="s">
        <v>54</v>
      </c>
      <c r="C63" s="13" t="s">
        <v>55</v>
      </c>
      <c r="D63" s="13" t="s">
        <v>56</v>
      </c>
      <c r="E63" s="13" t="s">
        <v>173</v>
      </c>
      <c r="F63" s="13" t="s">
        <v>19</v>
      </c>
      <c r="G63" s="14" t="s">
        <v>187</v>
      </c>
      <c r="H63" s="15">
        <v>66284452</v>
      </c>
      <c r="I63" s="16">
        <v>45884</v>
      </c>
      <c r="J63" s="17">
        <v>2874</v>
      </c>
      <c r="K63" s="18"/>
      <c r="L63" s="19">
        <v>5068.3599999999997</v>
      </c>
      <c r="M63" s="19">
        <v>0</v>
      </c>
      <c r="N63" s="19">
        <v>-52.69</v>
      </c>
      <c r="O63" s="20">
        <v>5015.67</v>
      </c>
    </row>
    <row r="64" spans="1:15" ht="191.25" customHeight="1" x14ac:dyDescent="0.3">
      <c r="A64" s="11">
        <f t="shared" si="0"/>
        <v>60</v>
      </c>
      <c r="B64" s="12" t="s">
        <v>188</v>
      </c>
      <c r="C64" s="13" t="s">
        <v>189</v>
      </c>
      <c r="D64" s="13" t="s">
        <v>190</v>
      </c>
      <c r="E64" s="13" t="s">
        <v>191</v>
      </c>
      <c r="F64" s="13" t="s">
        <v>192</v>
      </c>
      <c r="G64" s="14" t="s">
        <v>193</v>
      </c>
      <c r="H64" s="15">
        <v>1121306</v>
      </c>
      <c r="I64" s="16">
        <v>45884</v>
      </c>
      <c r="J64" s="17">
        <v>2881</v>
      </c>
      <c r="K64" s="18"/>
      <c r="L64" s="19">
        <v>141.04</v>
      </c>
      <c r="M64" s="19">
        <v>0</v>
      </c>
      <c r="N64" s="19">
        <v>0</v>
      </c>
      <c r="O64" s="20">
        <v>141.04</v>
      </c>
    </row>
    <row r="65" spans="1:15" ht="191.25" customHeight="1" x14ac:dyDescent="0.3">
      <c r="A65" s="11">
        <f t="shared" si="0"/>
        <v>61</v>
      </c>
      <c r="B65" s="12" t="s">
        <v>66</v>
      </c>
      <c r="C65" s="13" t="s">
        <v>176</v>
      </c>
      <c r="D65" s="13" t="s">
        <v>56</v>
      </c>
      <c r="E65" s="13" t="s">
        <v>194</v>
      </c>
      <c r="F65" s="13" t="s">
        <v>19</v>
      </c>
      <c r="G65" s="14" t="s">
        <v>195</v>
      </c>
      <c r="H65" s="13" t="s">
        <v>19</v>
      </c>
      <c r="I65" s="16">
        <v>45884</v>
      </c>
      <c r="J65" s="17">
        <v>2886</v>
      </c>
      <c r="K65" s="18"/>
      <c r="L65" s="19">
        <v>1544.42</v>
      </c>
      <c r="M65" s="19">
        <v>0</v>
      </c>
      <c r="N65" s="19">
        <v>0</v>
      </c>
      <c r="O65" s="20">
        <v>1544.42</v>
      </c>
    </row>
    <row r="66" spans="1:15" ht="191.25" customHeight="1" x14ac:dyDescent="0.3">
      <c r="A66" s="11">
        <f t="shared" si="0"/>
        <v>62</v>
      </c>
      <c r="B66" s="12" t="s">
        <v>196</v>
      </c>
      <c r="C66" s="13" t="s">
        <v>197</v>
      </c>
      <c r="D66" s="13" t="s">
        <v>56</v>
      </c>
      <c r="E66" s="13" t="s">
        <v>173</v>
      </c>
      <c r="F66" s="13" t="s">
        <v>19</v>
      </c>
      <c r="G66" s="14" t="s">
        <v>198</v>
      </c>
      <c r="H66" s="15">
        <v>45877145</v>
      </c>
      <c r="I66" s="16">
        <v>45884</v>
      </c>
      <c r="J66" s="17">
        <v>2900</v>
      </c>
      <c r="K66" s="18"/>
      <c r="L66" s="19">
        <v>61.47</v>
      </c>
      <c r="M66" s="19">
        <v>0</v>
      </c>
      <c r="N66" s="19">
        <v>0</v>
      </c>
      <c r="O66" s="20">
        <v>61.47</v>
      </c>
    </row>
    <row r="67" spans="1:15" ht="191.25" customHeight="1" x14ac:dyDescent="0.3">
      <c r="A67" s="11">
        <f t="shared" si="0"/>
        <v>63</v>
      </c>
      <c r="B67" s="12" t="s">
        <v>54</v>
      </c>
      <c r="C67" s="13" t="s">
        <v>55</v>
      </c>
      <c r="D67" s="13" t="s">
        <v>56</v>
      </c>
      <c r="E67" s="13" t="s">
        <v>173</v>
      </c>
      <c r="F67" s="13" t="s">
        <v>19</v>
      </c>
      <c r="G67" s="14" t="s">
        <v>199</v>
      </c>
      <c r="H67" s="15">
        <v>2264770</v>
      </c>
      <c r="I67" s="16">
        <v>45888</v>
      </c>
      <c r="J67" s="17">
        <v>2901</v>
      </c>
      <c r="K67" s="18"/>
      <c r="L67" s="19">
        <v>126.56</v>
      </c>
      <c r="M67" s="19">
        <v>0</v>
      </c>
      <c r="N67" s="19">
        <v>-33.53</v>
      </c>
      <c r="O67" s="20">
        <v>93.03</v>
      </c>
    </row>
    <row r="68" spans="1:15" ht="191.25" customHeight="1" x14ac:dyDescent="0.3">
      <c r="A68" s="11">
        <f t="shared" si="0"/>
        <v>64</v>
      </c>
      <c r="B68" s="12" t="s">
        <v>196</v>
      </c>
      <c r="C68" s="13" t="s">
        <v>197</v>
      </c>
      <c r="D68" s="13" t="s">
        <v>56</v>
      </c>
      <c r="E68" s="13" t="s">
        <v>173</v>
      </c>
      <c r="F68" s="13" t="s">
        <v>19</v>
      </c>
      <c r="G68" s="14" t="s">
        <v>200</v>
      </c>
      <c r="H68" s="13" t="s">
        <v>19</v>
      </c>
      <c r="I68" s="16">
        <v>45888</v>
      </c>
      <c r="J68" s="17">
        <v>2902</v>
      </c>
      <c r="K68" s="18"/>
      <c r="L68" s="19">
        <v>75.290000000000006</v>
      </c>
      <c r="M68" s="19">
        <v>0</v>
      </c>
      <c r="N68" s="19">
        <v>-0.1</v>
      </c>
      <c r="O68" s="20">
        <v>75.190000000000012</v>
      </c>
    </row>
    <row r="69" spans="1:15" ht="191.25" customHeight="1" x14ac:dyDescent="0.3">
      <c r="A69" s="11">
        <f t="shared" si="0"/>
        <v>65</v>
      </c>
      <c r="B69" s="12" t="s">
        <v>54</v>
      </c>
      <c r="C69" s="13" t="s">
        <v>55</v>
      </c>
      <c r="D69" s="13" t="s">
        <v>56</v>
      </c>
      <c r="E69" s="13" t="s">
        <v>173</v>
      </c>
      <c r="F69" s="13" t="s">
        <v>19</v>
      </c>
      <c r="G69" s="14" t="s">
        <v>201</v>
      </c>
      <c r="H69" s="15" t="s">
        <v>202</v>
      </c>
      <c r="I69" s="16">
        <v>45888</v>
      </c>
      <c r="J69" s="17">
        <v>2903</v>
      </c>
      <c r="K69" s="18"/>
      <c r="L69" s="19">
        <v>272.8</v>
      </c>
      <c r="M69" s="19">
        <v>0</v>
      </c>
      <c r="N69" s="19">
        <v>-5.24</v>
      </c>
      <c r="O69" s="20">
        <v>267.56</v>
      </c>
    </row>
    <row r="70" spans="1:15" ht="191.25" customHeight="1" x14ac:dyDescent="0.3">
      <c r="A70" s="11">
        <f t="shared" si="0"/>
        <v>66</v>
      </c>
      <c r="B70" s="12" t="s">
        <v>203</v>
      </c>
      <c r="C70" s="13" t="s">
        <v>204</v>
      </c>
      <c r="D70" s="13" t="s">
        <v>56</v>
      </c>
      <c r="E70" s="13" t="s">
        <v>129</v>
      </c>
      <c r="F70" s="13" t="s">
        <v>19</v>
      </c>
      <c r="G70" s="14" t="s">
        <v>205</v>
      </c>
      <c r="H70" s="13" t="s">
        <v>19</v>
      </c>
      <c r="I70" s="16">
        <v>45888</v>
      </c>
      <c r="J70" s="15">
        <v>2904</v>
      </c>
      <c r="K70" s="18"/>
      <c r="L70" s="19">
        <v>2.0499999999999998</v>
      </c>
      <c r="M70" s="19">
        <v>0</v>
      </c>
      <c r="N70" s="19">
        <v>0</v>
      </c>
      <c r="O70" s="20">
        <v>2.0499999999999998</v>
      </c>
    </row>
    <row r="71" spans="1:15" ht="191.25" customHeight="1" x14ac:dyDescent="0.3">
      <c r="A71" s="11">
        <f t="shared" ref="A71:A134" si="1">1+A70</f>
        <v>67</v>
      </c>
      <c r="B71" s="12" t="s">
        <v>206</v>
      </c>
      <c r="C71" s="13" t="s">
        <v>207</v>
      </c>
      <c r="D71" s="13" t="s">
        <v>208</v>
      </c>
      <c r="E71" s="13" t="s">
        <v>209</v>
      </c>
      <c r="F71" s="13" t="s">
        <v>210</v>
      </c>
      <c r="G71" s="14" t="s">
        <v>211</v>
      </c>
      <c r="H71" s="15">
        <v>440374</v>
      </c>
      <c r="I71" s="16">
        <v>45888</v>
      </c>
      <c r="J71" s="17">
        <v>2905</v>
      </c>
      <c r="K71" s="18"/>
      <c r="L71" s="19">
        <v>3626</v>
      </c>
      <c r="M71" s="19">
        <v>543.9</v>
      </c>
      <c r="N71" s="19">
        <v>-643.62</v>
      </c>
      <c r="O71" s="20">
        <v>3526.2799999999997</v>
      </c>
    </row>
    <row r="72" spans="1:15" ht="191.25" customHeight="1" x14ac:dyDescent="0.3">
      <c r="A72" s="11">
        <f t="shared" si="1"/>
        <v>68</v>
      </c>
      <c r="B72" s="12" t="s">
        <v>196</v>
      </c>
      <c r="C72" s="13" t="s">
        <v>197</v>
      </c>
      <c r="D72" s="13" t="s">
        <v>56</v>
      </c>
      <c r="E72" s="13" t="s">
        <v>173</v>
      </c>
      <c r="F72" s="13" t="s">
        <v>19</v>
      </c>
      <c r="G72" s="14" t="s">
        <v>212</v>
      </c>
      <c r="H72" s="15">
        <v>46310359</v>
      </c>
      <c r="I72" s="16">
        <v>45888</v>
      </c>
      <c r="J72" s="17">
        <v>2906</v>
      </c>
      <c r="K72" s="18"/>
      <c r="L72" s="19">
        <v>128.08000000000001</v>
      </c>
      <c r="M72" s="19">
        <v>0</v>
      </c>
      <c r="N72" s="19">
        <v>0</v>
      </c>
      <c r="O72" s="20">
        <v>128.08000000000001</v>
      </c>
    </row>
    <row r="73" spans="1:15" ht="191.25" customHeight="1" x14ac:dyDescent="0.3">
      <c r="A73" s="11">
        <f t="shared" si="1"/>
        <v>69</v>
      </c>
      <c r="B73" s="12" t="s">
        <v>213</v>
      </c>
      <c r="C73" s="13" t="s">
        <v>214</v>
      </c>
      <c r="D73" s="13" t="s">
        <v>56</v>
      </c>
      <c r="E73" s="13" t="s">
        <v>129</v>
      </c>
      <c r="F73" s="13" t="s">
        <v>19</v>
      </c>
      <c r="G73" s="14" t="s">
        <v>215</v>
      </c>
      <c r="H73" s="15">
        <v>657</v>
      </c>
      <c r="I73" s="16">
        <v>45888</v>
      </c>
      <c r="J73" s="17">
        <v>2907</v>
      </c>
      <c r="K73" s="18"/>
      <c r="L73" s="19">
        <v>39.65</v>
      </c>
      <c r="M73" s="19">
        <v>0</v>
      </c>
      <c r="N73" s="19">
        <v>0</v>
      </c>
      <c r="O73" s="20">
        <v>39.65</v>
      </c>
    </row>
    <row r="74" spans="1:15" ht="191.25" customHeight="1" x14ac:dyDescent="0.3">
      <c r="A74" s="11">
        <f t="shared" si="1"/>
        <v>70</v>
      </c>
      <c r="B74" s="12">
        <v>1768181900001</v>
      </c>
      <c r="C74" s="13" t="s">
        <v>216</v>
      </c>
      <c r="D74" s="13" t="s">
        <v>56</v>
      </c>
      <c r="E74" s="13" t="s">
        <v>217</v>
      </c>
      <c r="F74" s="13" t="s">
        <v>19</v>
      </c>
      <c r="G74" s="14" t="s">
        <v>218</v>
      </c>
      <c r="H74" s="15" t="s">
        <v>219</v>
      </c>
      <c r="I74" s="16">
        <v>45888</v>
      </c>
      <c r="J74" s="17">
        <v>2908</v>
      </c>
      <c r="K74" s="18"/>
      <c r="L74" s="19">
        <v>46.31</v>
      </c>
      <c r="M74" s="19">
        <v>6.95</v>
      </c>
      <c r="N74" s="19">
        <v>-6.95</v>
      </c>
      <c r="O74" s="20">
        <v>46.31</v>
      </c>
    </row>
    <row r="75" spans="1:15" ht="191.25" customHeight="1" x14ac:dyDescent="0.3">
      <c r="A75" s="11">
        <f t="shared" si="1"/>
        <v>71</v>
      </c>
      <c r="B75" s="12" t="s">
        <v>196</v>
      </c>
      <c r="C75" s="13" t="s">
        <v>197</v>
      </c>
      <c r="D75" s="13" t="s">
        <v>56</v>
      </c>
      <c r="E75" s="13" t="s">
        <v>173</v>
      </c>
      <c r="F75" s="13" t="s">
        <v>19</v>
      </c>
      <c r="G75" s="14" t="s">
        <v>220</v>
      </c>
      <c r="H75" s="15">
        <v>46130588</v>
      </c>
      <c r="I75" s="16">
        <v>45888</v>
      </c>
      <c r="J75" s="17">
        <v>2909</v>
      </c>
      <c r="K75" s="18"/>
      <c r="L75" s="19">
        <v>94.17</v>
      </c>
      <c r="M75" s="19">
        <v>0</v>
      </c>
      <c r="N75" s="19">
        <v>-0.63</v>
      </c>
      <c r="O75" s="20">
        <v>93.54</v>
      </c>
    </row>
    <row r="76" spans="1:15" ht="191.25" customHeight="1" x14ac:dyDescent="0.3">
      <c r="A76" s="11">
        <f t="shared" si="1"/>
        <v>72</v>
      </c>
      <c r="B76" s="12" t="s">
        <v>196</v>
      </c>
      <c r="C76" s="13" t="s">
        <v>197</v>
      </c>
      <c r="D76" s="13" t="s">
        <v>56</v>
      </c>
      <c r="E76" s="13" t="s">
        <v>173</v>
      </c>
      <c r="F76" s="13" t="s">
        <v>19</v>
      </c>
      <c r="G76" s="14" t="s">
        <v>221</v>
      </c>
      <c r="H76" s="15">
        <v>46306577</v>
      </c>
      <c r="I76" s="16">
        <v>45888</v>
      </c>
      <c r="J76" s="17">
        <v>2910</v>
      </c>
      <c r="K76" s="18"/>
      <c r="L76" s="19">
        <v>69.81</v>
      </c>
      <c r="M76" s="19">
        <v>0</v>
      </c>
      <c r="N76" s="19">
        <v>-0.08</v>
      </c>
      <c r="O76" s="20">
        <v>69.73</v>
      </c>
    </row>
    <row r="77" spans="1:15" ht="191.25" customHeight="1" x14ac:dyDescent="0.3">
      <c r="A77" s="11">
        <f t="shared" si="1"/>
        <v>73</v>
      </c>
      <c r="B77" s="12" t="s">
        <v>222</v>
      </c>
      <c r="C77" s="13" t="s">
        <v>223</v>
      </c>
      <c r="D77" s="13" t="s">
        <v>224</v>
      </c>
      <c r="E77" s="13" t="s">
        <v>225</v>
      </c>
      <c r="F77" s="13" t="s">
        <v>226</v>
      </c>
      <c r="G77" s="14" t="s">
        <v>227</v>
      </c>
      <c r="H77" s="15">
        <v>1189</v>
      </c>
      <c r="I77" s="16">
        <v>45888</v>
      </c>
      <c r="J77" s="17">
        <v>2919</v>
      </c>
      <c r="K77" s="18"/>
      <c r="L77" s="19">
        <v>615.71</v>
      </c>
      <c r="M77" s="19">
        <v>92.36</v>
      </c>
      <c r="N77" s="19">
        <v>0</v>
      </c>
      <c r="O77" s="20">
        <v>708.07</v>
      </c>
    </row>
    <row r="78" spans="1:15" ht="191.25" customHeight="1" x14ac:dyDescent="0.3">
      <c r="A78" s="11">
        <f t="shared" si="1"/>
        <v>74</v>
      </c>
      <c r="B78" s="12">
        <v>13600666300001</v>
      </c>
      <c r="C78" s="13" t="s">
        <v>228</v>
      </c>
      <c r="D78" s="13" t="s">
        <v>56</v>
      </c>
      <c r="E78" s="13" t="s">
        <v>129</v>
      </c>
      <c r="F78" s="13" t="s">
        <v>19</v>
      </c>
      <c r="G78" s="14" t="s">
        <v>229</v>
      </c>
      <c r="H78" s="15">
        <v>4973230</v>
      </c>
      <c r="I78" s="16">
        <v>45888</v>
      </c>
      <c r="J78" s="17">
        <v>2920</v>
      </c>
      <c r="K78" s="18"/>
      <c r="L78" s="19">
        <v>128.88999999999999</v>
      </c>
      <c r="M78" s="19">
        <v>0</v>
      </c>
      <c r="N78" s="19">
        <v>0</v>
      </c>
      <c r="O78" s="20">
        <v>128.88999999999999</v>
      </c>
    </row>
    <row r="79" spans="1:15" ht="191.25" customHeight="1" x14ac:dyDescent="0.3">
      <c r="A79" s="11">
        <f t="shared" si="1"/>
        <v>75</v>
      </c>
      <c r="B79" s="12" t="s">
        <v>230</v>
      </c>
      <c r="C79" s="13" t="s">
        <v>231</v>
      </c>
      <c r="D79" s="13" t="s">
        <v>180</v>
      </c>
      <c r="E79" s="13" t="s">
        <v>232</v>
      </c>
      <c r="F79" s="13" t="s">
        <v>233</v>
      </c>
      <c r="G79" s="14" t="s">
        <v>234</v>
      </c>
      <c r="H79" s="15">
        <v>10</v>
      </c>
      <c r="I79" s="16">
        <v>45888</v>
      </c>
      <c r="J79" s="17">
        <v>2923</v>
      </c>
      <c r="K79" s="18"/>
      <c r="L79" s="19">
        <v>1430</v>
      </c>
      <c r="M79" s="19">
        <v>0</v>
      </c>
      <c r="N79" s="19">
        <v>-143</v>
      </c>
      <c r="O79" s="20">
        <v>1287</v>
      </c>
    </row>
    <row r="80" spans="1:15" ht="191.25" customHeight="1" x14ac:dyDescent="0.3">
      <c r="A80" s="11">
        <f t="shared" si="1"/>
        <v>76</v>
      </c>
      <c r="B80" s="12">
        <v>1360074590001</v>
      </c>
      <c r="C80" s="13" t="s">
        <v>235</v>
      </c>
      <c r="D80" s="13" t="s">
        <v>56</v>
      </c>
      <c r="E80" s="13" t="s">
        <v>129</v>
      </c>
      <c r="F80" s="13" t="s">
        <v>19</v>
      </c>
      <c r="G80" s="14" t="s">
        <v>236</v>
      </c>
      <c r="H80" s="15" t="s">
        <v>237</v>
      </c>
      <c r="I80" s="16">
        <v>45888</v>
      </c>
      <c r="J80" s="17">
        <v>2924</v>
      </c>
      <c r="K80" s="18"/>
      <c r="L80" s="19">
        <v>106.24</v>
      </c>
      <c r="M80" s="19">
        <v>0</v>
      </c>
      <c r="N80" s="19">
        <v>0</v>
      </c>
      <c r="O80" s="20">
        <v>106.24</v>
      </c>
    </row>
    <row r="81" spans="1:15" ht="191.25" customHeight="1" x14ac:dyDescent="0.3">
      <c r="A81" s="11">
        <f t="shared" si="1"/>
        <v>77</v>
      </c>
      <c r="B81" s="12">
        <v>2360001250001</v>
      </c>
      <c r="C81" s="13" t="s">
        <v>238</v>
      </c>
      <c r="D81" s="13" t="s">
        <v>56</v>
      </c>
      <c r="E81" s="13" t="s">
        <v>129</v>
      </c>
      <c r="F81" s="13" t="s">
        <v>19</v>
      </c>
      <c r="G81" s="14" t="s">
        <v>239</v>
      </c>
      <c r="H81" s="15">
        <v>12687091</v>
      </c>
      <c r="I81" s="16">
        <v>45888</v>
      </c>
      <c r="J81" s="17">
        <v>2925</v>
      </c>
      <c r="K81" s="18"/>
      <c r="L81" s="19">
        <v>39.340000000000003</v>
      </c>
      <c r="M81" s="19">
        <v>0</v>
      </c>
      <c r="N81" s="19">
        <v>0</v>
      </c>
      <c r="O81" s="20">
        <v>39.340000000000003</v>
      </c>
    </row>
    <row r="82" spans="1:15" ht="191.25" customHeight="1" x14ac:dyDescent="0.3">
      <c r="A82" s="11">
        <f t="shared" si="1"/>
        <v>78</v>
      </c>
      <c r="B82" s="12" t="s">
        <v>240</v>
      </c>
      <c r="C82" s="13" t="s">
        <v>241</v>
      </c>
      <c r="D82" s="13" t="s">
        <v>56</v>
      </c>
      <c r="E82" s="13" t="s">
        <v>129</v>
      </c>
      <c r="F82" s="13" t="s">
        <v>19</v>
      </c>
      <c r="G82" s="14" t="s">
        <v>242</v>
      </c>
      <c r="H82" s="15">
        <v>9077336</v>
      </c>
      <c r="I82" s="16">
        <v>45888</v>
      </c>
      <c r="J82" s="17">
        <v>2926</v>
      </c>
      <c r="K82" s="18"/>
      <c r="L82" s="19">
        <v>133.57</v>
      </c>
      <c r="M82" s="19">
        <v>0.02</v>
      </c>
      <c r="N82" s="19">
        <v>-7.0000000000000007E-2</v>
      </c>
      <c r="O82" s="20">
        <v>133.52000000000001</v>
      </c>
    </row>
    <row r="83" spans="1:15" ht="191.25" customHeight="1" x14ac:dyDescent="0.3">
      <c r="A83" s="11">
        <f t="shared" si="1"/>
        <v>79</v>
      </c>
      <c r="B83" s="12" t="s">
        <v>54</v>
      </c>
      <c r="C83" s="13" t="s">
        <v>55</v>
      </c>
      <c r="D83" s="13" t="s">
        <v>56</v>
      </c>
      <c r="E83" s="13" t="s">
        <v>173</v>
      </c>
      <c r="F83" s="13" t="s">
        <v>19</v>
      </c>
      <c r="G83" s="14" t="s">
        <v>243</v>
      </c>
      <c r="H83" s="15">
        <v>66813630</v>
      </c>
      <c r="I83" s="16">
        <v>45888</v>
      </c>
      <c r="J83" s="17">
        <v>2936</v>
      </c>
      <c r="K83" s="18"/>
      <c r="L83" s="19">
        <v>807.02</v>
      </c>
      <c r="M83" s="19">
        <v>0</v>
      </c>
      <c r="N83" s="19">
        <v>-2.13</v>
      </c>
      <c r="O83" s="20">
        <v>804.89</v>
      </c>
    </row>
    <row r="84" spans="1:15" ht="191.25" customHeight="1" x14ac:dyDescent="0.3">
      <c r="A84" s="11">
        <f t="shared" si="1"/>
        <v>80</v>
      </c>
      <c r="B84" s="12" t="s">
        <v>244</v>
      </c>
      <c r="C84" s="13" t="s">
        <v>245</v>
      </c>
      <c r="D84" s="13" t="s">
        <v>224</v>
      </c>
      <c r="E84" s="13" t="s">
        <v>246</v>
      </c>
      <c r="F84" s="13" t="s">
        <v>247</v>
      </c>
      <c r="G84" s="14" t="s">
        <v>248</v>
      </c>
      <c r="H84" s="15">
        <v>40489</v>
      </c>
      <c r="I84" s="16">
        <v>45888</v>
      </c>
      <c r="J84" s="17">
        <v>2937</v>
      </c>
      <c r="K84" s="18"/>
      <c r="L84" s="19">
        <v>3765.58</v>
      </c>
      <c r="M84" s="19">
        <v>564.84</v>
      </c>
      <c r="N84" s="19">
        <v>0</v>
      </c>
      <c r="O84" s="20">
        <v>4330.42</v>
      </c>
    </row>
    <row r="85" spans="1:15" ht="191.25" customHeight="1" x14ac:dyDescent="0.3">
      <c r="A85" s="11">
        <f t="shared" si="1"/>
        <v>81</v>
      </c>
      <c r="B85" s="12" t="s">
        <v>222</v>
      </c>
      <c r="C85" s="13" t="s">
        <v>223</v>
      </c>
      <c r="D85" s="13" t="s">
        <v>224</v>
      </c>
      <c r="E85" s="13" t="s">
        <v>249</v>
      </c>
      <c r="F85" s="13" t="s">
        <v>250</v>
      </c>
      <c r="G85" s="14" t="s">
        <v>251</v>
      </c>
      <c r="H85" s="15">
        <v>1188</v>
      </c>
      <c r="I85" s="16">
        <v>45888</v>
      </c>
      <c r="J85" s="17">
        <v>2939</v>
      </c>
      <c r="K85" s="18"/>
      <c r="L85" s="19">
        <v>1057.19</v>
      </c>
      <c r="M85" s="19">
        <v>158.58000000000001</v>
      </c>
      <c r="N85" s="19">
        <v>0</v>
      </c>
      <c r="O85" s="20">
        <v>1215.77</v>
      </c>
    </row>
    <row r="86" spans="1:15" ht="191.25" customHeight="1" x14ac:dyDescent="0.3">
      <c r="A86" s="11">
        <f t="shared" si="1"/>
        <v>82</v>
      </c>
      <c r="B86" s="12" t="s">
        <v>54</v>
      </c>
      <c r="C86" s="13" t="s">
        <v>55</v>
      </c>
      <c r="D86" s="13" t="s">
        <v>56</v>
      </c>
      <c r="E86" s="13" t="s">
        <v>173</v>
      </c>
      <c r="F86" s="13" t="s">
        <v>19</v>
      </c>
      <c r="G86" s="14" t="s">
        <v>252</v>
      </c>
      <c r="H86" s="15">
        <v>1758825</v>
      </c>
      <c r="I86" s="16">
        <v>45888</v>
      </c>
      <c r="J86" s="17">
        <v>2941</v>
      </c>
      <c r="K86" s="18"/>
      <c r="L86" s="19">
        <v>1537.23</v>
      </c>
      <c r="M86" s="19">
        <v>0</v>
      </c>
      <c r="N86" s="19">
        <v>-85.4</v>
      </c>
      <c r="O86" s="20">
        <v>1451.83</v>
      </c>
    </row>
    <row r="87" spans="1:15" ht="191.25" customHeight="1" x14ac:dyDescent="0.3">
      <c r="A87" s="11">
        <f t="shared" si="1"/>
        <v>83</v>
      </c>
      <c r="B87" s="12" t="s">
        <v>196</v>
      </c>
      <c r="C87" s="13" t="s">
        <v>197</v>
      </c>
      <c r="D87" s="13" t="s">
        <v>56</v>
      </c>
      <c r="E87" s="13" t="s">
        <v>173</v>
      </c>
      <c r="F87" s="13" t="s">
        <v>19</v>
      </c>
      <c r="G87" s="14" t="s">
        <v>253</v>
      </c>
      <c r="H87" s="15">
        <v>46398726</v>
      </c>
      <c r="I87" s="16">
        <v>45888</v>
      </c>
      <c r="J87" s="17">
        <v>2942</v>
      </c>
      <c r="K87" s="18"/>
      <c r="L87" s="19">
        <v>105.96</v>
      </c>
      <c r="M87" s="19">
        <v>0</v>
      </c>
      <c r="N87" s="19">
        <v>-0.38</v>
      </c>
      <c r="O87" s="20">
        <v>105.58</v>
      </c>
    </row>
    <row r="88" spans="1:15" ht="191.25" customHeight="1" x14ac:dyDescent="0.3">
      <c r="A88" s="11">
        <f t="shared" si="1"/>
        <v>84</v>
      </c>
      <c r="B88" s="12" t="s">
        <v>54</v>
      </c>
      <c r="C88" s="13" t="s">
        <v>55</v>
      </c>
      <c r="D88" s="13" t="s">
        <v>56</v>
      </c>
      <c r="E88" s="13" t="s">
        <v>173</v>
      </c>
      <c r="F88" s="13" t="s">
        <v>19</v>
      </c>
      <c r="G88" s="14" t="s">
        <v>254</v>
      </c>
      <c r="H88" s="15">
        <v>20116122</v>
      </c>
      <c r="I88" s="16">
        <v>45888</v>
      </c>
      <c r="J88" s="17">
        <v>2943</v>
      </c>
      <c r="K88" s="18"/>
      <c r="L88" s="19">
        <v>78.08</v>
      </c>
      <c r="M88" s="19">
        <v>0</v>
      </c>
      <c r="N88" s="19">
        <v>-2.5299999999999998</v>
      </c>
      <c r="O88" s="20">
        <v>75.55</v>
      </c>
    </row>
    <row r="89" spans="1:15" ht="191.25" customHeight="1" x14ac:dyDescent="0.3">
      <c r="A89" s="11">
        <f t="shared" si="1"/>
        <v>85</v>
      </c>
      <c r="B89" s="12" t="s">
        <v>196</v>
      </c>
      <c r="C89" s="13" t="s">
        <v>197</v>
      </c>
      <c r="D89" s="13" t="s">
        <v>56</v>
      </c>
      <c r="E89" s="13" t="s">
        <v>173</v>
      </c>
      <c r="F89" s="13" t="s">
        <v>19</v>
      </c>
      <c r="G89" s="14" t="s">
        <v>255</v>
      </c>
      <c r="H89" s="15">
        <v>46241077</v>
      </c>
      <c r="I89" s="16">
        <v>45888</v>
      </c>
      <c r="J89" s="17">
        <v>2944</v>
      </c>
      <c r="K89" s="18"/>
      <c r="L89" s="19">
        <v>12.72</v>
      </c>
      <c r="M89" s="19">
        <v>0.14000000000000001</v>
      </c>
      <c r="N89" s="19">
        <v>-0.14000000000000001</v>
      </c>
      <c r="O89" s="20">
        <v>12.72</v>
      </c>
    </row>
    <row r="90" spans="1:15" ht="191.25" customHeight="1" x14ac:dyDescent="0.3">
      <c r="A90" s="11">
        <f t="shared" si="1"/>
        <v>86</v>
      </c>
      <c r="B90" s="12" t="s">
        <v>256</v>
      </c>
      <c r="C90" s="13" t="s">
        <v>257</v>
      </c>
      <c r="D90" s="13" t="s">
        <v>56</v>
      </c>
      <c r="E90" s="13" t="s">
        <v>129</v>
      </c>
      <c r="F90" s="13" t="s">
        <v>19</v>
      </c>
      <c r="G90" s="14" t="s">
        <v>258</v>
      </c>
      <c r="H90" s="15">
        <v>25772</v>
      </c>
      <c r="I90" s="16">
        <v>45888</v>
      </c>
      <c r="J90" s="17">
        <v>2945</v>
      </c>
      <c r="K90" s="18"/>
      <c r="L90" s="19">
        <v>3.53</v>
      </c>
      <c r="M90" s="19">
        <v>0</v>
      </c>
      <c r="N90" s="19">
        <v>0</v>
      </c>
      <c r="O90" s="20">
        <v>3.53</v>
      </c>
    </row>
    <row r="91" spans="1:15" ht="191.25" customHeight="1" x14ac:dyDescent="0.3">
      <c r="A91" s="11">
        <f t="shared" si="1"/>
        <v>87</v>
      </c>
      <c r="B91" s="12" t="s">
        <v>259</v>
      </c>
      <c r="C91" s="13" t="s">
        <v>260</v>
      </c>
      <c r="D91" s="13" t="s">
        <v>56</v>
      </c>
      <c r="E91" s="13" t="s">
        <v>129</v>
      </c>
      <c r="F91" s="13" t="s">
        <v>19</v>
      </c>
      <c r="G91" s="14" t="s">
        <v>261</v>
      </c>
      <c r="H91" s="15" t="s">
        <v>262</v>
      </c>
      <c r="I91" s="16">
        <v>45888</v>
      </c>
      <c r="J91" s="17">
        <v>2946</v>
      </c>
      <c r="K91" s="18"/>
      <c r="L91" s="19">
        <v>104.6</v>
      </c>
      <c r="M91" s="19">
        <v>0</v>
      </c>
      <c r="N91" s="19">
        <v>0</v>
      </c>
      <c r="O91" s="20">
        <v>104.6</v>
      </c>
    </row>
    <row r="92" spans="1:15" ht="191.25" customHeight="1" x14ac:dyDescent="0.3">
      <c r="A92" s="11">
        <f t="shared" si="1"/>
        <v>88</v>
      </c>
      <c r="B92" s="12" t="s">
        <v>263</v>
      </c>
      <c r="C92" s="13" t="s">
        <v>264</v>
      </c>
      <c r="D92" s="13" t="s">
        <v>180</v>
      </c>
      <c r="E92" s="13" t="s">
        <v>265</v>
      </c>
      <c r="F92" s="13" t="s">
        <v>266</v>
      </c>
      <c r="G92" s="14" t="s">
        <v>267</v>
      </c>
      <c r="H92" s="15">
        <v>40</v>
      </c>
      <c r="I92" s="16">
        <v>45888</v>
      </c>
      <c r="J92" s="17">
        <v>2947</v>
      </c>
      <c r="K92" s="18"/>
      <c r="L92" s="19">
        <v>900</v>
      </c>
      <c r="M92" s="19">
        <v>135</v>
      </c>
      <c r="N92" s="19">
        <v>-225</v>
      </c>
      <c r="O92" s="20">
        <v>810</v>
      </c>
    </row>
    <row r="93" spans="1:15" ht="191.25" customHeight="1" x14ac:dyDescent="0.3">
      <c r="A93" s="11">
        <f t="shared" si="1"/>
        <v>89</v>
      </c>
      <c r="B93" s="12" t="s">
        <v>27</v>
      </c>
      <c r="C93" s="13" t="s">
        <v>268</v>
      </c>
      <c r="D93" s="13" t="s">
        <v>29</v>
      </c>
      <c r="E93" s="13" t="s">
        <v>269</v>
      </c>
      <c r="F93" s="13" t="s">
        <v>19</v>
      </c>
      <c r="G93" s="14" t="s">
        <v>270</v>
      </c>
      <c r="H93" s="13" t="s">
        <v>19</v>
      </c>
      <c r="I93" s="16">
        <v>45889</v>
      </c>
      <c r="J93" s="17">
        <v>2935</v>
      </c>
      <c r="K93" s="18"/>
      <c r="L93" s="19">
        <v>4734.25</v>
      </c>
      <c r="M93" s="19">
        <v>0</v>
      </c>
      <c r="N93" s="19">
        <v>-0.1</v>
      </c>
      <c r="O93" s="20">
        <v>4734.1499999999996</v>
      </c>
    </row>
    <row r="94" spans="1:15" ht="191.25" customHeight="1" x14ac:dyDescent="0.3">
      <c r="A94" s="11">
        <f t="shared" si="1"/>
        <v>90</v>
      </c>
      <c r="B94" s="12">
        <v>2460002550001</v>
      </c>
      <c r="C94" s="13" t="s">
        <v>271</v>
      </c>
      <c r="D94" s="13" t="s">
        <v>56</v>
      </c>
      <c r="E94" s="13" t="s">
        <v>68</v>
      </c>
      <c r="F94" s="13" t="s">
        <v>19</v>
      </c>
      <c r="G94" s="14" t="s">
        <v>272</v>
      </c>
      <c r="H94" s="15" t="s">
        <v>273</v>
      </c>
      <c r="I94" s="16">
        <v>45889</v>
      </c>
      <c r="J94" s="17">
        <v>2949</v>
      </c>
      <c r="K94" s="18"/>
      <c r="L94" s="19">
        <v>756.82</v>
      </c>
      <c r="M94" s="19">
        <v>0</v>
      </c>
      <c r="N94" s="19">
        <v>0</v>
      </c>
      <c r="O94" s="20">
        <v>756.82</v>
      </c>
    </row>
    <row r="95" spans="1:15" ht="191.25" customHeight="1" x14ac:dyDescent="0.3">
      <c r="A95" s="11">
        <f t="shared" si="1"/>
        <v>91</v>
      </c>
      <c r="B95" s="12" t="s">
        <v>274</v>
      </c>
      <c r="C95" s="13" t="s">
        <v>275</v>
      </c>
      <c r="D95" s="13" t="s">
        <v>56</v>
      </c>
      <c r="E95" s="13" t="s">
        <v>68</v>
      </c>
      <c r="F95" s="13" t="s">
        <v>19</v>
      </c>
      <c r="G95" s="14" t="s">
        <v>276</v>
      </c>
      <c r="H95" s="15" t="s">
        <v>277</v>
      </c>
      <c r="I95" s="16">
        <v>45889</v>
      </c>
      <c r="J95" s="17">
        <v>2950</v>
      </c>
      <c r="K95" s="18"/>
      <c r="L95" s="19">
        <v>864.68</v>
      </c>
      <c r="M95" s="19">
        <v>0</v>
      </c>
      <c r="N95" s="19">
        <v>-0.05</v>
      </c>
      <c r="O95" s="20">
        <v>864.63</v>
      </c>
    </row>
    <row r="96" spans="1:15" ht="191.25" customHeight="1" x14ac:dyDescent="0.3">
      <c r="A96" s="11">
        <f t="shared" si="1"/>
        <v>92</v>
      </c>
      <c r="B96" s="12" t="s">
        <v>278</v>
      </c>
      <c r="C96" s="13" t="s">
        <v>279</v>
      </c>
      <c r="D96" s="13" t="s">
        <v>56</v>
      </c>
      <c r="E96" s="13" t="s">
        <v>68</v>
      </c>
      <c r="F96" s="13" t="s">
        <v>19</v>
      </c>
      <c r="G96" s="14" t="s">
        <v>280</v>
      </c>
      <c r="H96" s="15" t="s">
        <v>281</v>
      </c>
      <c r="I96" s="16">
        <v>45889</v>
      </c>
      <c r="J96" s="17">
        <v>2951</v>
      </c>
      <c r="K96" s="18"/>
      <c r="L96" s="19">
        <v>39.18</v>
      </c>
      <c r="M96" s="19">
        <v>0</v>
      </c>
      <c r="N96" s="19">
        <v>0</v>
      </c>
      <c r="O96" s="20">
        <v>39.18</v>
      </c>
    </row>
    <row r="97" spans="1:15" ht="191.25" customHeight="1" x14ac:dyDescent="0.3">
      <c r="A97" s="11">
        <f t="shared" si="1"/>
        <v>93</v>
      </c>
      <c r="B97" s="12" t="s">
        <v>244</v>
      </c>
      <c r="C97" s="13" t="s">
        <v>245</v>
      </c>
      <c r="D97" s="13" t="s">
        <v>282</v>
      </c>
      <c r="E97" s="13" t="s">
        <v>283</v>
      </c>
      <c r="F97" s="13" t="s">
        <v>247</v>
      </c>
      <c r="G97" s="14" t="s">
        <v>284</v>
      </c>
      <c r="H97" s="15">
        <v>40481</v>
      </c>
      <c r="I97" s="16">
        <v>45889</v>
      </c>
      <c r="J97" s="17">
        <v>2952</v>
      </c>
      <c r="K97" s="18"/>
      <c r="L97" s="19">
        <v>11547.83</v>
      </c>
      <c r="M97" s="19">
        <v>1732.17</v>
      </c>
      <c r="N97" s="19">
        <v>0</v>
      </c>
      <c r="O97" s="20">
        <v>13280</v>
      </c>
    </row>
    <row r="98" spans="1:15" ht="191.25" customHeight="1" x14ac:dyDescent="0.3">
      <c r="A98" s="11">
        <f t="shared" si="1"/>
        <v>94</v>
      </c>
      <c r="B98" s="12" t="s">
        <v>285</v>
      </c>
      <c r="C98" s="13" t="s">
        <v>286</v>
      </c>
      <c r="D98" s="13" t="s">
        <v>180</v>
      </c>
      <c r="E98" s="13" t="s">
        <v>287</v>
      </c>
      <c r="F98" s="13" t="s">
        <v>288</v>
      </c>
      <c r="G98" s="14" t="s">
        <v>289</v>
      </c>
      <c r="H98" s="15">
        <v>28</v>
      </c>
      <c r="I98" s="16">
        <v>45889</v>
      </c>
      <c r="J98" s="17">
        <v>2953</v>
      </c>
      <c r="K98" s="18"/>
      <c r="L98" s="19">
        <v>1653.38</v>
      </c>
      <c r="M98" s="19">
        <v>248.01</v>
      </c>
      <c r="N98" s="19">
        <v>-413.35</v>
      </c>
      <c r="O98" s="20">
        <v>1488.04</v>
      </c>
    </row>
    <row r="99" spans="1:15" ht="191.25" customHeight="1" x14ac:dyDescent="0.3">
      <c r="A99" s="11">
        <f t="shared" si="1"/>
        <v>95</v>
      </c>
      <c r="B99" s="12" t="s">
        <v>285</v>
      </c>
      <c r="C99" s="13" t="s">
        <v>286</v>
      </c>
      <c r="D99" s="13" t="s">
        <v>180</v>
      </c>
      <c r="E99" s="13" t="s">
        <v>290</v>
      </c>
      <c r="F99" s="13" t="s">
        <v>288</v>
      </c>
      <c r="G99" s="14" t="s">
        <v>291</v>
      </c>
      <c r="H99" s="15">
        <v>29</v>
      </c>
      <c r="I99" s="16">
        <v>45889</v>
      </c>
      <c r="J99" s="17">
        <v>2954</v>
      </c>
      <c r="K99" s="18"/>
      <c r="L99" s="19">
        <v>1653.38</v>
      </c>
      <c r="M99" s="19">
        <v>248.01</v>
      </c>
      <c r="N99" s="19">
        <v>-413.35</v>
      </c>
      <c r="O99" s="20">
        <v>1488.04</v>
      </c>
    </row>
    <row r="100" spans="1:15" ht="191.25" customHeight="1" x14ac:dyDescent="0.3">
      <c r="A100" s="11">
        <f t="shared" si="1"/>
        <v>96</v>
      </c>
      <c r="B100" s="12" t="s">
        <v>54</v>
      </c>
      <c r="C100" s="13" t="s">
        <v>292</v>
      </c>
      <c r="D100" s="13" t="s">
        <v>56</v>
      </c>
      <c r="E100" s="13" t="s">
        <v>173</v>
      </c>
      <c r="F100" s="13" t="s">
        <v>19</v>
      </c>
      <c r="G100" s="14" t="s">
        <v>293</v>
      </c>
      <c r="H100" s="15">
        <v>24007599</v>
      </c>
      <c r="I100" s="16">
        <v>45889</v>
      </c>
      <c r="J100" s="17">
        <v>2956</v>
      </c>
      <c r="K100" s="18"/>
      <c r="L100" s="19">
        <v>51.69</v>
      </c>
      <c r="M100" s="19">
        <v>0</v>
      </c>
      <c r="N100" s="19">
        <v>-2.6</v>
      </c>
      <c r="O100" s="20">
        <v>49.089999999999996</v>
      </c>
    </row>
    <row r="101" spans="1:15" ht="191.25" customHeight="1" x14ac:dyDescent="0.3">
      <c r="A101" s="11">
        <f t="shared" si="1"/>
        <v>97</v>
      </c>
      <c r="B101" s="12" t="s">
        <v>294</v>
      </c>
      <c r="C101" s="13" t="s">
        <v>295</v>
      </c>
      <c r="D101" s="13" t="s">
        <v>56</v>
      </c>
      <c r="E101" s="13" t="s">
        <v>68</v>
      </c>
      <c r="F101" s="13" t="s">
        <v>19</v>
      </c>
      <c r="G101" s="23" t="s">
        <v>296</v>
      </c>
      <c r="H101" s="24" t="s">
        <v>297</v>
      </c>
      <c r="I101" s="16">
        <v>45889</v>
      </c>
      <c r="J101" s="17">
        <v>2957</v>
      </c>
      <c r="K101" s="18"/>
      <c r="L101" s="19">
        <v>56.8</v>
      </c>
      <c r="M101" s="19">
        <v>0</v>
      </c>
      <c r="N101" s="19">
        <v>0</v>
      </c>
      <c r="O101" s="20">
        <v>56.8</v>
      </c>
    </row>
    <row r="102" spans="1:15" ht="191.25" customHeight="1" x14ac:dyDescent="0.3">
      <c r="A102" s="11">
        <f t="shared" si="1"/>
        <v>98</v>
      </c>
      <c r="B102" s="12" t="s">
        <v>54</v>
      </c>
      <c r="C102" s="13" t="s">
        <v>292</v>
      </c>
      <c r="D102" s="13" t="s">
        <v>56</v>
      </c>
      <c r="E102" s="13" t="s">
        <v>173</v>
      </c>
      <c r="F102" s="13" t="s">
        <v>19</v>
      </c>
      <c r="G102" s="14" t="s">
        <v>298</v>
      </c>
      <c r="H102" s="15">
        <v>2213780</v>
      </c>
      <c r="I102" s="16">
        <v>45889</v>
      </c>
      <c r="J102" s="17">
        <v>2958</v>
      </c>
      <c r="K102" s="18"/>
      <c r="L102" s="19">
        <v>66.73</v>
      </c>
      <c r="M102" s="19">
        <v>0</v>
      </c>
      <c r="N102" s="19">
        <v>-0.11</v>
      </c>
      <c r="O102" s="20">
        <v>66.62</v>
      </c>
    </row>
    <row r="103" spans="1:15" ht="191.25" customHeight="1" x14ac:dyDescent="0.3">
      <c r="A103" s="11">
        <f t="shared" si="1"/>
        <v>99</v>
      </c>
      <c r="B103" s="12" t="s">
        <v>54</v>
      </c>
      <c r="C103" s="13" t="s">
        <v>292</v>
      </c>
      <c r="D103" s="13" t="s">
        <v>56</v>
      </c>
      <c r="E103" s="13" t="s">
        <v>173</v>
      </c>
      <c r="F103" s="13" t="s">
        <v>19</v>
      </c>
      <c r="G103" s="14" t="s">
        <v>299</v>
      </c>
      <c r="H103" s="15">
        <v>1879360</v>
      </c>
      <c r="I103" s="16">
        <v>45889</v>
      </c>
      <c r="J103" s="17">
        <v>2960</v>
      </c>
      <c r="K103" s="18"/>
      <c r="L103" s="19">
        <v>1080.33</v>
      </c>
      <c r="M103" s="19">
        <v>0</v>
      </c>
      <c r="N103" s="19">
        <v>-87.26</v>
      </c>
      <c r="O103" s="20">
        <v>993.06999999999994</v>
      </c>
    </row>
    <row r="104" spans="1:15" ht="191.25" customHeight="1" x14ac:dyDescent="0.3">
      <c r="A104" s="11">
        <f t="shared" si="1"/>
        <v>100</v>
      </c>
      <c r="B104" s="12" t="s">
        <v>27</v>
      </c>
      <c r="C104" s="13" t="s">
        <v>268</v>
      </c>
      <c r="D104" s="13" t="s">
        <v>29</v>
      </c>
      <c r="E104" s="13" t="s">
        <v>300</v>
      </c>
      <c r="F104" s="13" t="s">
        <v>19</v>
      </c>
      <c r="G104" s="14" t="s">
        <v>301</v>
      </c>
      <c r="H104" s="13" t="s">
        <v>19</v>
      </c>
      <c r="I104" s="16">
        <v>45889</v>
      </c>
      <c r="J104" s="17">
        <v>2972</v>
      </c>
      <c r="K104" s="18"/>
      <c r="L104" s="19">
        <v>5929.91</v>
      </c>
      <c r="M104" s="19">
        <v>0</v>
      </c>
      <c r="N104" s="19">
        <v>0</v>
      </c>
      <c r="O104" s="20">
        <v>5929.91</v>
      </c>
    </row>
    <row r="105" spans="1:15" ht="191.25" customHeight="1" x14ac:dyDescent="0.3">
      <c r="A105" s="11">
        <f t="shared" si="1"/>
        <v>101</v>
      </c>
      <c r="B105" s="12">
        <v>1768152560001</v>
      </c>
      <c r="C105" s="13" t="s">
        <v>302</v>
      </c>
      <c r="D105" s="13" t="s">
        <v>56</v>
      </c>
      <c r="E105" s="13" t="s">
        <v>303</v>
      </c>
      <c r="F105" s="13" t="s">
        <v>19</v>
      </c>
      <c r="G105" s="14" t="s">
        <v>304</v>
      </c>
      <c r="H105" s="15" t="s">
        <v>305</v>
      </c>
      <c r="I105" s="16">
        <v>45890</v>
      </c>
      <c r="J105" s="17">
        <v>2976</v>
      </c>
      <c r="K105" s="18"/>
      <c r="L105" s="19">
        <v>99.2</v>
      </c>
      <c r="M105" s="19">
        <v>14.88</v>
      </c>
      <c r="N105" s="19">
        <v>-14.88</v>
      </c>
      <c r="O105" s="20">
        <v>99.2</v>
      </c>
    </row>
    <row r="106" spans="1:15" ht="191.25" customHeight="1" x14ac:dyDescent="0.3">
      <c r="A106" s="11">
        <f t="shared" si="1"/>
        <v>102</v>
      </c>
      <c r="B106" s="12">
        <v>1768152560001</v>
      </c>
      <c r="C106" s="13" t="s">
        <v>302</v>
      </c>
      <c r="D106" s="13" t="s">
        <v>56</v>
      </c>
      <c r="E106" s="13" t="s">
        <v>303</v>
      </c>
      <c r="F106" s="13" t="s">
        <v>19</v>
      </c>
      <c r="G106" s="14" t="s">
        <v>306</v>
      </c>
      <c r="H106" s="15" t="s">
        <v>307</v>
      </c>
      <c r="I106" s="16">
        <v>45890</v>
      </c>
      <c r="J106" s="17">
        <v>2977</v>
      </c>
      <c r="K106" s="18"/>
      <c r="L106" s="19">
        <v>106.24</v>
      </c>
      <c r="M106" s="19">
        <v>15.94</v>
      </c>
      <c r="N106" s="19">
        <v>-15.94</v>
      </c>
      <c r="O106" s="20">
        <v>106.24</v>
      </c>
    </row>
    <row r="107" spans="1:15" ht="191.25" customHeight="1" x14ac:dyDescent="0.3">
      <c r="A107" s="11">
        <f t="shared" si="1"/>
        <v>103</v>
      </c>
      <c r="B107" s="12">
        <v>1768152560001</v>
      </c>
      <c r="C107" s="13" t="s">
        <v>302</v>
      </c>
      <c r="D107" s="13" t="s">
        <v>56</v>
      </c>
      <c r="E107" s="13" t="s">
        <v>303</v>
      </c>
      <c r="F107" s="13" t="s">
        <v>19</v>
      </c>
      <c r="G107" s="14" t="s">
        <v>308</v>
      </c>
      <c r="H107" s="15" t="s">
        <v>309</v>
      </c>
      <c r="I107" s="16">
        <v>45890</v>
      </c>
      <c r="J107" s="17">
        <v>2979</v>
      </c>
      <c r="K107" s="18"/>
      <c r="L107" s="19">
        <v>99.92</v>
      </c>
      <c r="M107" s="19">
        <v>14.99</v>
      </c>
      <c r="N107" s="19">
        <v>-14.99</v>
      </c>
      <c r="O107" s="20">
        <v>99.92</v>
      </c>
    </row>
    <row r="108" spans="1:15" ht="191.25" customHeight="1" x14ac:dyDescent="0.3">
      <c r="A108" s="11">
        <f t="shared" si="1"/>
        <v>104</v>
      </c>
      <c r="B108" s="12">
        <v>1768152560001</v>
      </c>
      <c r="C108" s="13" t="s">
        <v>302</v>
      </c>
      <c r="D108" s="13" t="s">
        <v>56</v>
      </c>
      <c r="E108" s="13" t="s">
        <v>303</v>
      </c>
      <c r="F108" s="13" t="s">
        <v>19</v>
      </c>
      <c r="G108" s="14" t="s">
        <v>310</v>
      </c>
      <c r="H108" s="15" t="s">
        <v>311</v>
      </c>
      <c r="I108" s="16">
        <v>45890</v>
      </c>
      <c r="J108" s="17">
        <v>2980</v>
      </c>
      <c r="K108" s="18"/>
      <c r="L108" s="19">
        <v>55.8</v>
      </c>
      <c r="M108" s="19">
        <v>8.3699999999999992</v>
      </c>
      <c r="N108" s="19">
        <v>-8.3699999999999992</v>
      </c>
      <c r="O108" s="20">
        <v>55.800000000000004</v>
      </c>
    </row>
    <row r="109" spans="1:15" ht="191.25" customHeight="1" x14ac:dyDescent="0.3">
      <c r="A109" s="11">
        <f t="shared" si="1"/>
        <v>105</v>
      </c>
      <c r="B109" s="12">
        <v>1360027910001</v>
      </c>
      <c r="C109" s="13" t="s">
        <v>312</v>
      </c>
      <c r="D109" s="13" t="s">
        <v>56</v>
      </c>
      <c r="E109" s="13" t="s">
        <v>68</v>
      </c>
      <c r="F109" s="13" t="s">
        <v>19</v>
      </c>
      <c r="G109" s="14" t="s">
        <v>313</v>
      </c>
      <c r="H109" s="15">
        <v>59036</v>
      </c>
      <c r="I109" s="16">
        <v>45890</v>
      </c>
      <c r="J109" s="17">
        <v>2982</v>
      </c>
      <c r="K109" s="18"/>
      <c r="L109" s="19">
        <v>5.8</v>
      </c>
      <c r="M109" s="19">
        <v>0</v>
      </c>
      <c r="N109" s="19">
        <v>0</v>
      </c>
      <c r="O109" s="20">
        <v>5.8</v>
      </c>
    </row>
    <row r="110" spans="1:15" ht="191.25" customHeight="1" x14ac:dyDescent="0.3">
      <c r="A110" s="11">
        <f t="shared" si="1"/>
        <v>106</v>
      </c>
      <c r="B110" s="12" t="s">
        <v>314</v>
      </c>
      <c r="C110" s="13" t="s">
        <v>315</v>
      </c>
      <c r="D110" s="13" t="s">
        <v>56</v>
      </c>
      <c r="E110" s="13" t="s">
        <v>68</v>
      </c>
      <c r="F110" s="13" t="s">
        <v>19</v>
      </c>
      <c r="G110" s="14" t="s">
        <v>316</v>
      </c>
      <c r="H110" s="15">
        <v>728</v>
      </c>
      <c r="I110" s="16">
        <v>45890</v>
      </c>
      <c r="J110" s="17">
        <v>2983</v>
      </c>
      <c r="K110" s="18"/>
      <c r="L110" s="19">
        <v>3.76</v>
      </c>
      <c r="M110" s="19">
        <v>0</v>
      </c>
      <c r="N110" s="19">
        <v>0</v>
      </c>
      <c r="O110" s="20">
        <v>3.76</v>
      </c>
    </row>
    <row r="111" spans="1:15" ht="191.25" customHeight="1" x14ac:dyDescent="0.3">
      <c r="A111" s="11">
        <f t="shared" si="1"/>
        <v>107</v>
      </c>
      <c r="B111" s="12" t="s">
        <v>54</v>
      </c>
      <c r="C111" s="13" t="s">
        <v>292</v>
      </c>
      <c r="D111" s="13" t="s">
        <v>56</v>
      </c>
      <c r="E111" s="13" t="s">
        <v>173</v>
      </c>
      <c r="F111" s="13" t="s">
        <v>19</v>
      </c>
      <c r="G111" s="14" t="s">
        <v>317</v>
      </c>
      <c r="H111" s="15" t="s">
        <v>318</v>
      </c>
      <c r="I111" s="16">
        <v>45890</v>
      </c>
      <c r="J111" s="17">
        <v>2984</v>
      </c>
      <c r="K111" s="18"/>
      <c r="L111" s="19">
        <v>2368.0700000000002</v>
      </c>
      <c r="M111" s="19">
        <v>0</v>
      </c>
      <c r="N111" s="19">
        <v>-345.74</v>
      </c>
      <c r="O111" s="20">
        <v>2022.3300000000002</v>
      </c>
    </row>
    <row r="112" spans="1:15" ht="191.25" customHeight="1" x14ac:dyDescent="0.3">
      <c r="A112" s="11">
        <f t="shared" si="1"/>
        <v>108</v>
      </c>
      <c r="B112" s="12" t="s">
        <v>319</v>
      </c>
      <c r="C112" s="13" t="s">
        <v>320</v>
      </c>
      <c r="D112" s="13" t="s">
        <v>56</v>
      </c>
      <c r="E112" s="13" t="s">
        <v>68</v>
      </c>
      <c r="F112" s="13" t="s">
        <v>19</v>
      </c>
      <c r="G112" s="14" t="s">
        <v>321</v>
      </c>
      <c r="H112" s="15">
        <v>1985622</v>
      </c>
      <c r="I112" s="16">
        <v>45890</v>
      </c>
      <c r="J112" s="17">
        <v>2985</v>
      </c>
      <c r="K112" s="18"/>
      <c r="L112" s="19">
        <v>39.200000000000003</v>
      </c>
      <c r="M112" s="19">
        <v>0</v>
      </c>
      <c r="N112" s="19">
        <v>0</v>
      </c>
      <c r="O112" s="20">
        <v>39.200000000000003</v>
      </c>
    </row>
    <row r="113" spans="1:15" ht="191.25" customHeight="1" x14ac:dyDescent="0.3">
      <c r="A113" s="11">
        <f t="shared" si="1"/>
        <v>109</v>
      </c>
      <c r="B113" s="12" t="s">
        <v>244</v>
      </c>
      <c r="C113" s="13" t="s">
        <v>245</v>
      </c>
      <c r="D113" s="13" t="s">
        <v>282</v>
      </c>
      <c r="E113" s="13" t="s">
        <v>322</v>
      </c>
      <c r="F113" s="13" t="s">
        <v>323</v>
      </c>
      <c r="G113" s="14" t="s">
        <v>324</v>
      </c>
      <c r="H113" s="15">
        <v>40497</v>
      </c>
      <c r="I113" s="16">
        <v>45890</v>
      </c>
      <c r="J113" s="17">
        <v>2986</v>
      </c>
      <c r="K113" s="18"/>
      <c r="L113" s="19">
        <v>13485.47</v>
      </c>
      <c r="M113" s="19">
        <v>2022.82</v>
      </c>
      <c r="N113" s="19">
        <v>0</v>
      </c>
      <c r="O113" s="20">
        <v>15508.289999999999</v>
      </c>
    </row>
    <row r="114" spans="1:15" ht="191.25" customHeight="1" x14ac:dyDescent="0.3">
      <c r="A114" s="11">
        <f t="shared" si="1"/>
        <v>110</v>
      </c>
      <c r="B114" s="12" t="s">
        <v>54</v>
      </c>
      <c r="C114" s="13" t="s">
        <v>292</v>
      </c>
      <c r="D114" s="13" t="s">
        <v>56</v>
      </c>
      <c r="E114" s="13" t="s">
        <v>173</v>
      </c>
      <c r="F114" s="13" t="s">
        <v>19</v>
      </c>
      <c r="G114" s="14" t="s">
        <v>325</v>
      </c>
      <c r="H114" s="15">
        <v>2214922</v>
      </c>
      <c r="I114" s="16">
        <v>45890</v>
      </c>
      <c r="J114" s="17">
        <v>2988</v>
      </c>
      <c r="K114" s="18"/>
      <c r="L114" s="19">
        <v>26.19</v>
      </c>
      <c r="M114" s="19">
        <v>0</v>
      </c>
      <c r="N114" s="19">
        <v>-0.13</v>
      </c>
      <c r="O114" s="20">
        <v>26.060000000000002</v>
      </c>
    </row>
    <row r="115" spans="1:15" ht="191.25" customHeight="1" x14ac:dyDescent="0.3">
      <c r="A115" s="11">
        <f t="shared" si="1"/>
        <v>111</v>
      </c>
      <c r="B115" s="12" t="s">
        <v>54</v>
      </c>
      <c r="C115" s="13" t="s">
        <v>292</v>
      </c>
      <c r="D115" s="13" t="s">
        <v>56</v>
      </c>
      <c r="E115" s="13" t="s">
        <v>173</v>
      </c>
      <c r="F115" s="13" t="s">
        <v>19</v>
      </c>
      <c r="G115" s="14" t="s">
        <v>326</v>
      </c>
      <c r="H115" s="15">
        <v>23747605.241504401</v>
      </c>
      <c r="I115" s="16">
        <v>45890</v>
      </c>
      <c r="J115" s="17">
        <v>2989</v>
      </c>
      <c r="K115" s="18"/>
      <c r="L115" s="19">
        <v>50.85</v>
      </c>
      <c r="M115" s="19">
        <v>0</v>
      </c>
      <c r="N115" s="19">
        <v>-21.83</v>
      </c>
      <c r="O115" s="20">
        <v>29.020000000000003</v>
      </c>
    </row>
    <row r="116" spans="1:15" ht="191.25" customHeight="1" x14ac:dyDescent="0.3">
      <c r="A116" s="11">
        <f t="shared" si="1"/>
        <v>112</v>
      </c>
      <c r="B116" s="12" t="s">
        <v>54</v>
      </c>
      <c r="C116" s="13" t="s">
        <v>292</v>
      </c>
      <c r="D116" s="13" t="s">
        <v>56</v>
      </c>
      <c r="E116" s="13" t="s">
        <v>173</v>
      </c>
      <c r="F116" s="13" t="s">
        <v>19</v>
      </c>
      <c r="G116" s="14" t="s">
        <v>327</v>
      </c>
      <c r="H116" s="15">
        <v>2216102</v>
      </c>
      <c r="I116" s="16">
        <v>45890</v>
      </c>
      <c r="J116" s="17">
        <v>2997</v>
      </c>
      <c r="K116" s="18"/>
      <c r="L116" s="19">
        <v>134.75</v>
      </c>
      <c r="M116" s="19">
        <v>0</v>
      </c>
      <c r="N116" s="19">
        <v>-0.51</v>
      </c>
      <c r="O116" s="20">
        <v>134.24</v>
      </c>
    </row>
    <row r="117" spans="1:15" ht="191.25" customHeight="1" x14ac:dyDescent="0.3">
      <c r="A117" s="11">
        <f t="shared" si="1"/>
        <v>113</v>
      </c>
      <c r="B117" s="12" t="s">
        <v>328</v>
      </c>
      <c r="C117" s="13" t="s">
        <v>329</v>
      </c>
      <c r="D117" s="13" t="s">
        <v>56</v>
      </c>
      <c r="E117" s="13" t="s">
        <v>68</v>
      </c>
      <c r="F117" s="13" t="s">
        <v>19</v>
      </c>
      <c r="G117" s="14" t="s">
        <v>330</v>
      </c>
      <c r="H117" s="15" t="s">
        <v>331</v>
      </c>
      <c r="I117" s="16">
        <v>45890</v>
      </c>
      <c r="J117" s="17">
        <v>2999</v>
      </c>
      <c r="K117" s="18"/>
      <c r="L117" s="19">
        <v>380.67</v>
      </c>
      <c r="M117" s="19">
        <v>0</v>
      </c>
      <c r="N117" s="19">
        <v>-3.57</v>
      </c>
      <c r="O117" s="20">
        <v>377.1</v>
      </c>
    </row>
    <row r="118" spans="1:15" ht="191.25" customHeight="1" x14ac:dyDescent="0.3">
      <c r="A118" s="11">
        <f t="shared" si="1"/>
        <v>114</v>
      </c>
      <c r="B118" s="12">
        <v>1360074590001</v>
      </c>
      <c r="C118" s="13" t="s">
        <v>332</v>
      </c>
      <c r="D118" s="13" t="s">
        <v>56</v>
      </c>
      <c r="E118" s="13" t="s">
        <v>68</v>
      </c>
      <c r="F118" s="13" t="s">
        <v>19</v>
      </c>
      <c r="G118" s="14" t="s">
        <v>333</v>
      </c>
      <c r="H118" s="15">
        <v>1028</v>
      </c>
      <c r="I118" s="16">
        <v>45890</v>
      </c>
      <c r="J118" s="17">
        <v>3001</v>
      </c>
      <c r="K118" s="18"/>
      <c r="L118" s="19">
        <v>65.91</v>
      </c>
      <c r="M118" s="19">
        <v>0</v>
      </c>
      <c r="N118" s="19">
        <v>0</v>
      </c>
      <c r="O118" s="20">
        <v>65.91</v>
      </c>
    </row>
    <row r="119" spans="1:15" ht="191.25" customHeight="1" x14ac:dyDescent="0.3">
      <c r="A119" s="11">
        <f t="shared" si="1"/>
        <v>115</v>
      </c>
      <c r="B119" s="12">
        <v>1768152560001</v>
      </c>
      <c r="C119" s="13" t="s">
        <v>302</v>
      </c>
      <c r="D119" s="13" t="s">
        <v>56</v>
      </c>
      <c r="E119" s="13" t="s">
        <v>303</v>
      </c>
      <c r="F119" s="13" t="s">
        <v>19</v>
      </c>
      <c r="G119" s="14" t="s">
        <v>334</v>
      </c>
      <c r="H119" s="15" t="s">
        <v>335</v>
      </c>
      <c r="I119" s="16">
        <v>45890</v>
      </c>
      <c r="J119" s="17">
        <v>3002</v>
      </c>
      <c r="K119" s="18"/>
      <c r="L119" s="19">
        <v>395.28</v>
      </c>
      <c r="M119" s="19">
        <v>59.31</v>
      </c>
      <c r="N119" s="19">
        <v>-59.31</v>
      </c>
      <c r="O119" s="20">
        <v>395.28</v>
      </c>
    </row>
    <row r="120" spans="1:15" ht="191.25" customHeight="1" x14ac:dyDescent="0.3">
      <c r="A120" s="11">
        <f t="shared" si="1"/>
        <v>116</v>
      </c>
      <c r="B120" s="12">
        <v>1768152560001</v>
      </c>
      <c r="C120" s="13" t="s">
        <v>302</v>
      </c>
      <c r="D120" s="13" t="s">
        <v>56</v>
      </c>
      <c r="E120" s="13" t="s">
        <v>303</v>
      </c>
      <c r="F120" s="13" t="s">
        <v>19</v>
      </c>
      <c r="G120" s="14" t="s">
        <v>336</v>
      </c>
      <c r="H120" s="15" t="s">
        <v>337</v>
      </c>
      <c r="I120" s="16">
        <v>45890</v>
      </c>
      <c r="J120" s="17">
        <v>3006</v>
      </c>
      <c r="K120" s="18"/>
      <c r="L120" s="19">
        <v>928.64</v>
      </c>
      <c r="M120" s="19">
        <v>139.31</v>
      </c>
      <c r="N120" s="19">
        <v>-139.31</v>
      </c>
      <c r="O120" s="20">
        <v>928.6400000000001</v>
      </c>
    </row>
    <row r="121" spans="1:15" ht="191.25" customHeight="1" x14ac:dyDescent="0.3">
      <c r="A121" s="11">
        <f t="shared" si="1"/>
        <v>117</v>
      </c>
      <c r="B121" s="12">
        <v>1768152560001</v>
      </c>
      <c r="C121" s="13" t="s">
        <v>302</v>
      </c>
      <c r="D121" s="13" t="s">
        <v>56</v>
      </c>
      <c r="E121" s="13" t="s">
        <v>303</v>
      </c>
      <c r="F121" s="13" t="s">
        <v>19</v>
      </c>
      <c r="G121" s="14" t="s">
        <v>338</v>
      </c>
      <c r="H121" s="15" t="s">
        <v>339</v>
      </c>
      <c r="I121" s="16">
        <v>45890</v>
      </c>
      <c r="J121" s="17">
        <v>3005</v>
      </c>
      <c r="K121" s="18"/>
      <c r="L121" s="19">
        <v>540.79999999999995</v>
      </c>
      <c r="M121" s="19">
        <v>81.14</v>
      </c>
      <c r="N121" s="19">
        <v>-81.14</v>
      </c>
      <c r="O121" s="20">
        <v>540.79999999999995</v>
      </c>
    </row>
    <row r="122" spans="1:15" ht="191.25" customHeight="1" x14ac:dyDescent="0.3">
      <c r="A122" s="11">
        <f t="shared" si="1"/>
        <v>118</v>
      </c>
      <c r="B122" s="12">
        <v>1768152560001</v>
      </c>
      <c r="C122" s="13" t="s">
        <v>302</v>
      </c>
      <c r="D122" s="13" t="s">
        <v>56</v>
      </c>
      <c r="E122" s="13" t="s">
        <v>303</v>
      </c>
      <c r="F122" s="13" t="s">
        <v>19</v>
      </c>
      <c r="G122" s="14" t="s">
        <v>340</v>
      </c>
      <c r="H122" s="15" t="s">
        <v>341</v>
      </c>
      <c r="I122" s="16">
        <v>45890</v>
      </c>
      <c r="J122" s="17">
        <v>2973</v>
      </c>
      <c r="K122" s="18"/>
      <c r="L122" s="19">
        <v>126.92</v>
      </c>
      <c r="M122" s="19">
        <v>19.04</v>
      </c>
      <c r="N122" s="19">
        <v>-19.04</v>
      </c>
      <c r="O122" s="20">
        <v>126.92000000000002</v>
      </c>
    </row>
    <row r="123" spans="1:15" ht="191.25" customHeight="1" x14ac:dyDescent="0.3">
      <c r="A123" s="11">
        <f t="shared" si="1"/>
        <v>119</v>
      </c>
      <c r="B123" s="12">
        <v>1768152560001</v>
      </c>
      <c r="C123" s="13" t="s">
        <v>302</v>
      </c>
      <c r="D123" s="13" t="s">
        <v>56</v>
      </c>
      <c r="E123" s="13" t="s">
        <v>303</v>
      </c>
      <c r="F123" s="13" t="s">
        <v>19</v>
      </c>
      <c r="G123" s="14" t="s">
        <v>342</v>
      </c>
      <c r="H123" s="15" t="s">
        <v>343</v>
      </c>
      <c r="I123" s="16">
        <v>45890</v>
      </c>
      <c r="J123" s="17">
        <v>2974</v>
      </c>
      <c r="K123" s="18"/>
      <c r="L123" s="19">
        <v>151.96</v>
      </c>
      <c r="M123" s="19">
        <v>22.82</v>
      </c>
      <c r="N123" s="19">
        <v>-22.82</v>
      </c>
      <c r="O123" s="20">
        <v>151.96</v>
      </c>
    </row>
    <row r="124" spans="1:15" ht="191.25" customHeight="1" x14ac:dyDescent="0.3">
      <c r="A124" s="11">
        <f t="shared" si="1"/>
        <v>120</v>
      </c>
      <c r="B124" s="12">
        <v>1360067110001</v>
      </c>
      <c r="C124" s="13" t="s">
        <v>344</v>
      </c>
      <c r="D124" s="13" t="s">
        <v>56</v>
      </c>
      <c r="E124" s="13" t="s">
        <v>68</v>
      </c>
      <c r="F124" s="13" t="s">
        <v>19</v>
      </c>
      <c r="G124" s="14" t="s">
        <v>345</v>
      </c>
      <c r="H124" s="15">
        <v>537105.54472799995</v>
      </c>
      <c r="I124" s="16">
        <v>45890</v>
      </c>
      <c r="J124" s="17">
        <v>3008</v>
      </c>
      <c r="K124" s="18"/>
      <c r="L124" s="19">
        <v>44.1</v>
      </c>
      <c r="M124" s="19">
        <v>0</v>
      </c>
      <c r="N124" s="19">
        <v>-9.89</v>
      </c>
      <c r="O124" s="20">
        <v>34.21</v>
      </c>
    </row>
    <row r="125" spans="1:15" ht="191.25" customHeight="1" x14ac:dyDescent="0.3">
      <c r="A125" s="11">
        <f t="shared" si="1"/>
        <v>121</v>
      </c>
      <c r="B125" s="12" t="s">
        <v>346</v>
      </c>
      <c r="C125" s="13" t="s">
        <v>347</v>
      </c>
      <c r="D125" s="13" t="s">
        <v>282</v>
      </c>
      <c r="E125" s="13" t="s">
        <v>348</v>
      </c>
      <c r="F125" s="13" t="s">
        <v>349</v>
      </c>
      <c r="G125" s="14" t="s">
        <v>350</v>
      </c>
      <c r="H125" s="15">
        <v>5286</v>
      </c>
      <c r="I125" s="16">
        <v>45890</v>
      </c>
      <c r="J125" s="17">
        <v>3009</v>
      </c>
      <c r="K125" s="18"/>
      <c r="L125" s="19">
        <v>2921.46</v>
      </c>
      <c r="M125" s="19">
        <v>438.22</v>
      </c>
      <c r="N125" s="19">
        <v>0</v>
      </c>
      <c r="O125" s="20">
        <v>3359.6800000000003</v>
      </c>
    </row>
    <row r="126" spans="1:15" ht="191.25" customHeight="1" x14ac:dyDescent="0.3">
      <c r="A126" s="11">
        <f t="shared" si="1"/>
        <v>122</v>
      </c>
      <c r="B126" s="12" t="s">
        <v>54</v>
      </c>
      <c r="C126" s="13" t="s">
        <v>292</v>
      </c>
      <c r="D126" s="13" t="s">
        <v>56</v>
      </c>
      <c r="E126" s="13" t="s">
        <v>173</v>
      </c>
      <c r="F126" s="13" t="s">
        <v>19</v>
      </c>
      <c r="G126" s="14" t="s">
        <v>351</v>
      </c>
      <c r="H126" s="15">
        <v>4440497</v>
      </c>
      <c r="I126" s="16">
        <v>45890</v>
      </c>
      <c r="J126" s="17">
        <v>3011</v>
      </c>
      <c r="K126" s="18"/>
      <c r="L126" s="19">
        <v>162.35</v>
      </c>
      <c r="M126" s="19">
        <v>0</v>
      </c>
      <c r="N126" s="19">
        <v>-0.24</v>
      </c>
      <c r="O126" s="20">
        <v>162.10999999999999</v>
      </c>
    </row>
    <row r="127" spans="1:15" ht="191.25" customHeight="1" x14ac:dyDescent="0.3">
      <c r="A127" s="11">
        <f t="shared" si="1"/>
        <v>123</v>
      </c>
      <c r="B127" s="12" t="s">
        <v>352</v>
      </c>
      <c r="C127" s="13" t="s">
        <v>353</v>
      </c>
      <c r="D127" s="13" t="s">
        <v>56</v>
      </c>
      <c r="E127" s="13" t="s">
        <v>68</v>
      </c>
      <c r="F127" s="13" t="s">
        <v>19</v>
      </c>
      <c r="G127" s="14" t="s">
        <v>354</v>
      </c>
      <c r="H127" s="15" t="s">
        <v>355</v>
      </c>
      <c r="I127" s="16">
        <v>45890</v>
      </c>
      <c r="J127" s="17">
        <v>3012</v>
      </c>
      <c r="K127" s="18"/>
      <c r="L127" s="19">
        <v>93.8</v>
      </c>
      <c r="M127" s="19">
        <v>0</v>
      </c>
      <c r="N127" s="19">
        <v>0</v>
      </c>
      <c r="O127" s="20">
        <v>93.8</v>
      </c>
    </row>
    <row r="128" spans="1:15" ht="191.25" customHeight="1" x14ac:dyDescent="0.3">
      <c r="A128" s="11">
        <f t="shared" si="1"/>
        <v>124</v>
      </c>
      <c r="B128" s="12" t="s">
        <v>54</v>
      </c>
      <c r="C128" s="13" t="s">
        <v>55</v>
      </c>
      <c r="D128" s="13" t="s">
        <v>56</v>
      </c>
      <c r="E128" s="13" t="s">
        <v>57</v>
      </c>
      <c r="F128" s="13" t="s">
        <v>356</v>
      </c>
      <c r="G128" s="14" t="s">
        <v>357</v>
      </c>
      <c r="H128" s="15">
        <v>1934919</v>
      </c>
      <c r="I128" s="16">
        <v>45895</v>
      </c>
      <c r="J128" s="17">
        <v>3052</v>
      </c>
      <c r="K128" s="18"/>
      <c r="L128" s="19">
        <v>126</v>
      </c>
      <c r="M128" s="19">
        <v>0</v>
      </c>
      <c r="N128" s="19">
        <v>-1.89</v>
      </c>
      <c r="O128" s="20">
        <v>124.11</v>
      </c>
    </row>
    <row r="129" spans="1:15" ht="191.25" customHeight="1" x14ac:dyDescent="0.3">
      <c r="A129" s="11">
        <f t="shared" si="1"/>
        <v>125</v>
      </c>
      <c r="B129" s="12" t="s">
        <v>54</v>
      </c>
      <c r="C129" s="13" t="s">
        <v>55</v>
      </c>
      <c r="D129" s="13" t="s">
        <v>56</v>
      </c>
      <c r="E129" s="13" t="s">
        <v>57</v>
      </c>
      <c r="F129" s="13" t="s">
        <v>356</v>
      </c>
      <c r="G129" s="14" t="s">
        <v>358</v>
      </c>
      <c r="H129" s="15" t="s">
        <v>359</v>
      </c>
      <c r="I129" s="16">
        <v>45895</v>
      </c>
      <c r="J129" s="17">
        <v>3053</v>
      </c>
      <c r="K129" s="18"/>
      <c r="L129" s="19">
        <v>585.97</v>
      </c>
      <c r="M129" s="19">
        <v>0</v>
      </c>
      <c r="N129" s="19">
        <v>-15.11</v>
      </c>
      <c r="O129" s="20">
        <v>570.86</v>
      </c>
    </row>
    <row r="130" spans="1:15" ht="191.25" customHeight="1" x14ac:dyDescent="0.3">
      <c r="A130" s="11">
        <f t="shared" si="1"/>
        <v>126</v>
      </c>
      <c r="B130" s="12" t="s">
        <v>54</v>
      </c>
      <c r="C130" s="13" t="s">
        <v>55</v>
      </c>
      <c r="D130" s="13" t="s">
        <v>56</v>
      </c>
      <c r="E130" s="13" t="s">
        <v>57</v>
      </c>
      <c r="F130" s="13" t="s">
        <v>356</v>
      </c>
      <c r="G130" s="14" t="s">
        <v>360</v>
      </c>
      <c r="H130" s="15">
        <v>1933306</v>
      </c>
      <c r="I130" s="16">
        <v>45895</v>
      </c>
      <c r="J130" s="17">
        <v>3069</v>
      </c>
      <c r="K130" s="18"/>
      <c r="L130" s="19">
        <v>25.79</v>
      </c>
      <c r="M130" s="19">
        <v>0</v>
      </c>
      <c r="N130" s="19">
        <v>-0.31</v>
      </c>
      <c r="O130" s="20">
        <v>25.48</v>
      </c>
    </row>
    <row r="131" spans="1:15" ht="191.25" customHeight="1" x14ac:dyDescent="0.3">
      <c r="A131" s="11">
        <f t="shared" si="1"/>
        <v>127</v>
      </c>
      <c r="B131" s="12" t="s">
        <v>54</v>
      </c>
      <c r="C131" s="13" t="s">
        <v>55</v>
      </c>
      <c r="D131" s="13" t="s">
        <v>56</v>
      </c>
      <c r="E131" s="13" t="s">
        <v>57</v>
      </c>
      <c r="F131" s="13" t="s">
        <v>356</v>
      </c>
      <c r="G131" s="14" t="s">
        <v>361</v>
      </c>
      <c r="H131" s="15">
        <v>1935143</v>
      </c>
      <c r="I131" s="16">
        <v>45895</v>
      </c>
      <c r="J131" s="17">
        <v>3070</v>
      </c>
      <c r="K131" s="18"/>
      <c r="L131" s="19">
        <v>116.93</v>
      </c>
      <c r="M131" s="19">
        <v>0</v>
      </c>
      <c r="N131" s="19">
        <v>-1.84</v>
      </c>
      <c r="O131" s="20">
        <v>115.09</v>
      </c>
    </row>
    <row r="132" spans="1:15" ht="191.25" customHeight="1" x14ac:dyDescent="0.3">
      <c r="A132" s="11">
        <f t="shared" si="1"/>
        <v>128</v>
      </c>
      <c r="B132" s="12" t="s">
        <v>362</v>
      </c>
      <c r="C132" s="13" t="s">
        <v>363</v>
      </c>
      <c r="D132" s="13" t="s">
        <v>364</v>
      </c>
      <c r="E132" s="13" t="s">
        <v>365</v>
      </c>
      <c r="F132" s="13" t="s">
        <v>366</v>
      </c>
      <c r="G132" s="14" t="s">
        <v>367</v>
      </c>
      <c r="H132" s="15">
        <v>12062</v>
      </c>
      <c r="I132" s="16">
        <v>45895</v>
      </c>
      <c r="J132" s="17">
        <v>3018</v>
      </c>
      <c r="K132" s="18"/>
      <c r="L132" s="19">
        <v>23444.45</v>
      </c>
      <c r="M132" s="19">
        <v>3516.67</v>
      </c>
      <c r="N132" s="19">
        <v>-4161.3900000000003</v>
      </c>
      <c r="O132" s="20">
        <v>22799.730000000003</v>
      </c>
    </row>
    <row r="133" spans="1:15" ht="191.25" customHeight="1" x14ac:dyDescent="0.3">
      <c r="A133" s="11">
        <f t="shared" si="1"/>
        <v>129</v>
      </c>
      <c r="B133" s="12" t="s">
        <v>27</v>
      </c>
      <c r="C133" s="13" t="s">
        <v>28</v>
      </c>
      <c r="D133" s="13" t="s">
        <v>368</v>
      </c>
      <c r="E133" s="13" t="s">
        <v>369</v>
      </c>
      <c r="F133" s="13" t="s">
        <v>19</v>
      </c>
      <c r="G133" s="14" t="s">
        <v>370</v>
      </c>
      <c r="H133" s="13" t="s">
        <v>19</v>
      </c>
      <c r="I133" s="16">
        <v>45894</v>
      </c>
      <c r="J133" s="17">
        <v>2933</v>
      </c>
      <c r="K133" s="18"/>
      <c r="L133" s="19">
        <v>547.62</v>
      </c>
      <c r="M133" s="19">
        <v>0</v>
      </c>
      <c r="N133" s="19">
        <v>-0.1</v>
      </c>
      <c r="O133" s="20">
        <v>547.52</v>
      </c>
    </row>
    <row r="134" spans="1:15" ht="191.25" customHeight="1" x14ac:dyDescent="0.3">
      <c r="A134" s="11">
        <f t="shared" si="1"/>
        <v>130</v>
      </c>
      <c r="B134" s="12" t="s">
        <v>371</v>
      </c>
      <c r="C134" s="13" t="s">
        <v>372</v>
      </c>
      <c r="D134" s="13" t="s">
        <v>56</v>
      </c>
      <c r="E134" s="13" t="s">
        <v>68</v>
      </c>
      <c r="F134" s="13" t="s">
        <v>19</v>
      </c>
      <c r="G134" s="14" t="s">
        <v>373</v>
      </c>
      <c r="H134" s="15">
        <v>132058</v>
      </c>
      <c r="I134" s="16">
        <v>45894</v>
      </c>
      <c r="J134" s="17">
        <v>3003</v>
      </c>
      <c r="K134" s="18"/>
      <c r="L134" s="19">
        <v>3.6</v>
      </c>
      <c r="M134" s="19">
        <v>0</v>
      </c>
      <c r="N134" s="19">
        <v>0</v>
      </c>
      <c r="O134" s="20">
        <v>3.6</v>
      </c>
    </row>
    <row r="135" spans="1:15" ht="191.25" customHeight="1" x14ac:dyDescent="0.3">
      <c r="A135" s="11">
        <f t="shared" ref="A135:A198" si="2">1+A134</f>
        <v>131</v>
      </c>
      <c r="B135" s="12" t="s">
        <v>27</v>
      </c>
      <c r="C135" s="13" t="s">
        <v>28</v>
      </c>
      <c r="D135" s="13" t="s">
        <v>368</v>
      </c>
      <c r="E135" s="13" t="s">
        <v>369</v>
      </c>
      <c r="F135" s="13" t="s">
        <v>19</v>
      </c>
      <c r="G135" s="14" t="s">
        <v>374</v>
      </c>
      <c r="H135" s="13" t="s">
        <v>19</v>
      </c>
      <c r="I135" s="16">
        <v>45894</v>
      </c>
      <c r="J135" s="17">
        <v>3017</v>
      </c>
      <c r="K135" s="18"/>
      <c r="L135" s="19">
        <v>824.82</v>
      </c>
      <c r="M135" s="19">
        <v>0</v>
      </c>
      <c r="N135" s="19">
        <v>-7.05</v>
      </c>
      <c r="O135" s="20">
        <v>817.7700000000001</v>
      </c>
    </row>
    <row r="136" spans="1:15" ht="191.25" customHeight="1" x14ac:dyDescent="0.3">
      <c r="A136" s="11">
        <f t="shared" si="2"/>
        <v>132</v>
      </c>
      <c r="B136" s="12" t="s">
        <v>244</v>
      </c>
      <c r="C136" s="13" t="s">
        <v>245</v>
      </c>
      <c r="D136" s="13" t="s">
        <v>224</v>
      </c>
      <c r="E136" s="13" t="s">
        <v>375</v>
      </c>
      <c r="F136" s="13" t="s">
        <v>247</v>
      </c>
      <c r="G136" s="14" t="s">
        <v>376</v>
      </c>
      <c r="H136" s="15">
        <v>40488</v>
      </c>
      <c r="I136" s="16">
        <v>45891</v>
      </c>
      <c r="J136" s="17">
        <v>3019</v>
      </c>
      <c r="K136" s="18"/>
      <c r="L136" s="19">
        <v>1595.63</v>
      </c>
      <c r="M136" s="19">
        <v>239.34</v>
      </c>
      <c r="N136" s="19">
        <v>0</v>
      </c>
      <c r="O136" s="20">
        <v>1834.97</v>
      </c>
    </row>
    <row r="137" spans="1:15" ht="191.25" customHeight="1" x14ac:dyDescent="0.3">
      <c r="A137" s="11">
        <f t="shared" si="2"/>
        <v>133</v>
      </c>
      <c r="B137" s="12" t="s">
        <v>54</v>
      </c>
      <c r="C137" s="13" t="s">
        <v>55</v>
      </c>
      <c r="D137" s="13" t="s">
        <v>56</v>
      </c>
      <c r="E137" s="13" t="s">
        <v>57</v>
      </c>
      <c r="F137" s="13" t="s">
        <v>19</v>
      </c>
      <c r="G137" s="14" t="s">
        <v>377</v>
      </c>
      <c r="H137" s="15">
        <v>4449531</v>
      </c>
      <c r="I137" s="16">
        <v>45891</v>
      </c>
      <c r="J137" s="17">
        <v>3022</v>
      </c>
      <c r="K137" s="18"/>
      <c r="L137" s="19">
        <v>215.72</v>
      </c>
      <c r="M137" s="19">
        <v>0</v>
      </c>
      <c r="N137" s="19">
        <v>-1.86</v>
      </c>
      <c r="O137" s="20">
        <v>213.85999999999999</v>
      </c>
    </row>
    <row r="138" spans="1:15" ht="191.25" customHeight="1" x14ac:dyDescent="0.3">
      <c r="A138" s="11">
        <f t="shared" si="2"/>
        <v>134</v>
      </c>
      <c r="B138" s="12" t="s">
        <v>54</v>
      </c>
      <c r="C138" s="13" t="s">
        <v>55</v>
      </c>
      <c r="D138" s="13" t="s">
        <v>56</v>
      </c>
      <c r="E138" s="13" t="s">
        <v>57</v>
      </c>
      <c r="F138" s="13" t="s">
        <v>19</v>
      </c>
      <c r="G138" s="14" t="s">
        <v>378</v>
      </c>
      <c r="H138" s="15" t="s">
        <v>379</v>
      </c>
      <c r="I138" s="16">
        <v>45891</v>
      </c>
      <c r="J138" s="17">
        <v>3027</v>
      </c>
      <c r="K138" s="18"/>
      <c r="L138" s="19">
        <v>1996.04</v>
      </c>
      <c r="M138" s="19">
        <v>0</v>
      </c>
      <c r="N138" s="19">
        <v>-8.17</v>
      </c>
      <c r="O138" s="20">
        <v>1987.87</v>
      </c>
    </row>
    <row r="139" spans="1:15" ht="191.25" customHeight="1" x14ac:dyDescent="0.3">
      <c r="A139" s="11">
        <f t="shared" si="2"/>
        <v>135</v>
      </c>
      <c r="B139" s="12" t="s">
        <v>380</v>
      </c>
      <c r="C139" s="13" t="s">
        <v>381</v>
      </c>
      <c r="D139" s="13" t="s">
        <v>180</v>
      </c>
      <c r="E139" s="13" t="s">
        <v>382</v>
      </c>
      <c r="F139" s="13" t="s">
        <v>383</v>
      </c>
      <c r="G139" s="14" t="s">
        <v>384</v>
      </c>
      <c r="H139" s="15">
        <v>42</v>
      </c>
      <c r="I139" s="16">
        <v>45891</v>
      </c>
      <c r="J139" s="17">
        <v>3028</v>
      </c>
      <c r="K139" s="18"/>
      <c r="L139" s="19">
        <v>600</v>
      </c>
      <c r="M139" s="19">
        <v>0</v>
      </c>
      <c r="N139" s="19">
        <v>-60</v>
      </c>
      <c r="O139" s="20">
        <v>540</v>
      </c>
    </row>
    <row r="140" spans="1:15" ht="191.25" customHeight="1" x14ac:dyDescent="0.3">
      <c r="A140" s="11">
        <f t="shared" si="2"/>
        <v>136</v>
      </c>
      <c r="B140" s="12" t="s">
        <v>244</v>
      </c>
      <c r="C140" s="13" t="s">
        <v>245</v>
      </c>
      <c r="D140" s="13" t="s">
        <v>224</v>
      </c>
      <c r="E140" s="13" t="s">
        <v>385</v>
      </c>
      <c r="F140" s="13" t="s">
        <v>247</v>
      </c>
      <c r="G140" s="14" t="s">
        <v>386</v>
      </c>
      <c r="H140" s="15">
        <v>40483</v>
      </c>
      <c r="I140" s="16">
        <v>45891</v>
      </c>
      <c r="J140" s="17">
        <v>3041</v>
      </c>
      <c r="K140" s="18"/>
      <c r="L140" s="19">
        <v>2653.55</v>
      </c>
      <c r="M140" s="19">
        <v>398.03</v>
      </c>
      <c r="N140" s="19">
        <v>0</v>
      </c>
      <c r="O140" s="20">
        <v>3051.58</v>
      </c>
    </row>
    <row r="141" spans="1:15" ht="191.25" customHeight="1" x14ac:dyDescent="0.3">
      <c r="A141" s="11">
        <f t="shared" si="2"/>
        <v>137</v>
      </c>
      <c r="B141" s="12" t="s">
        <v>387</v>
      </c>
      <c r="C141" s="13" t="s">
        <v>388</v>
      </c>
      <c r="D141" s="13" t="s">
        <v>56</v>
      </c>
      <c r="E141" s="13" t="s">
        <v>68</v>
      </c>
      <c r="F141" s="13" t="s">
        <v>19</v>
      </c>
      <c r="G141" s="14" t="s">
        <v>389</v>
      </c>
      <c r="H141" s="15">
        <v>22976</v>
      </c>
      <c r="I141" s="16">
        <v>45894</v>
      </c>
      <c r="J141" s="17">
        <v>3043</v>
      </c>
      <c r="K141" s="18"/>
      <c r="L141" s="19">
        <v>24</v>
      </c>
      <c r="M141" s="19">
        <v>0</v>
      </c>
      <c r="N141" s="19">
        <v>0</v>
      </c>
      <c r="O141" s="20">
        <v>24</v>
      </c>
    </row>
    <row r="142" spans="1:15" ht="191.25" customHeight="1" x14ac:dyDescent="0.3">
      <c r="A142" s="11">
        <f t="shared" si="2"/>
        <v>138</v>
      </c>
      <c r="B142" s="12" t="s">
        <v>390</v>
      </c>
      <c r="C142" s="13" t="s">
        <v>391</v>
      </c>
      <c r="D142" s="13" t="s">
        <v>56</v>
      </c>
      <c r="E142" s="13" t="s">
        <v>68</v>
      </c>
      <c r="F142" s="13" t="s">
        <v>19</v>
      </c>
      <c r="G142" s="14" t="s">
        <v>392</v>
      </c>
      <c r="H142" s="15">
        <v>92115</v>
      </c>
      <c r="I142" s="16">
        <v>45894</v>
      </c>
      <c r="J142" s="17">
        <v>3044</v>
      </c>
      <c r="K142" s="18"/>
      <c r="L142" s="19">
        <v>2.6</v>
      </c>
      <c r="M142" s="19">
        <v>0</v>
      </c>
      <c r="N142" s="19">
        <v>0</v>
      </c>
      <c r="O142" s="20">
        <v>2.6</v>
      </c>
    </row>
    <row r="143" spans="1:15" ht="191.25" customHeight="1" x14ac:dyDescent="0.3">
      <c r="A143" s="11">
        <f t="shared" si="2"/>
        <v>139</v>
      </c>
      <c r="B143" s="12">
        <v>1768152560001</v>
      </c>
      <c r="C143" s="13" t="s">
        <v>302</v>
      </c>
      <c r="D143" s="13" t="s">
        <v>56</v>
      </c>
      <c r="E143" s="13" t="s">
        <v>303</v>
      </c>
      <c r="F143" s="13" t="s">
        <v>393</v>
      </c>
      <c r="G143" s="14" t="s">
        <v>394</v>
      </c>
      <c r="H143" s="15" t="s">
        <v>395</v>
      </c>
      <c r="I143" s="16">
        <v>45894</v>
      </c>
      <c r="J143" s="17">
        <v>3045</v>
      </c>
      <c r="K143" s="18"/>
      <c r="L143" s="19">
        <v>10652.98</v>
      </c>
      <c r="M143" s="19">
        <v>1597.95</v>
      </c>
      <c r="N143" s="19">
        <v>-1597.95</v>
      </c>
      <c r="O143" s="20">
        <v>10652.98</v>
      </c>
    </row>
    <row r="144" spans="1:15" ht="191.25" customHeight="1" x14ac:dyDescent="0.3">
      <c r="A144" s="11">
        <f t="shared" si="2"/>
        <v>140</v>
      </c>
      <c r="B144" s="12" t="s">
        <v>54</v>
      </c>
      <c r="C144" s="13" t="s">
        <v>55</v>
      </c>
      <c r="D144" s="13" t="s">
        <v>56</v>
      </c>
      <c r="E144" s="13" t="s">
        <v>57</v>
      </c>
      <c r="F144" s="13" t="s">
        <v>19</v>
      </c>
      <c r="G144" s="14" t="s">
        <v>396</v>
      </c>
      <c r="H144" s="15">
        <v>2216387</v>
      </c>
      <c r="I144" s="16">
        <v>45894</v>
      </c>
      <c r="J144" s="17">
        <v>3046</v>
      </c>
      <c r="K144" s="18"/>
      <c r="L144" s="19">
        <v>131.91999999999999</v>
      </c>
      <c r="M144" s="19">
        <v>0</v>
      </c>
      <c r="N144" s="19">
        <v>-1.24</v>
      </c>
      <c r="O144" s="20">
        <v>130.67999999999998</v>
      </c>
    </row>
    <row r="145" spans="1:15" ht="191.25" customHeight="1" x14ac:dyDescent="0.3">
      <c r="A145" s="11">
        <f t="shared" si="2"/>
        <v>141</v>
      </c>
      <c r="B145" s="12" t="s">
        <v>54</v>
      </c>
      <c r="C145" s="13" t="s">
        <v>55</v>
      </c>
      <c r="D145" s="13" t="s">
        <v>56</v>
      </c>
      <c r="E145" s="13" t="s">
        <v>57</v>
      </c>
      <c r="F145" s="13" t="s">
        <v>19</v>
      </c>
      <c r="G145" s="14" t="s">
        <v>397</v>
      </c>
      <c r="H145" s="15">
        <v>2216241</v>
      </c>
      <c r="I145" s="16">
        <v>45894</v>
      </c>
      <c r="J145" s="17">
        <v>3047</v>
      </c>
      <c r="K145" s="18"/>
      <c r="L145" s="19">
        <v>114.16</v>
      </c>
      <c r="M145" s="19">
        <v>0</v>
      </c>
      <c r="N145" s="19">
        <v>-1.1499999999999999</v>
      </c>
      <c r="O145" s="20">
        <v>113.00999999999999</v>
      </c>
    </row>
    <row r="146" spans="1:15" ht="191.25" customHeight="1" x14ac:dyDescent="0.3">
      <c r="A146" s="11">
        <f t="shared" si="2"/>
        <v>142</v>
      </c>
      <c r="B146" s="12" t="s">
        <v>244</v>
      </c>
      <c r="C146" s="13" t="s">
        <v>245</v>
      </c>
      <c r="D146" s="13" t="s">
        <v>224</v>
      </c>
      <c r="E146" s="13" t="s">
        <v>398</v>
      </c>
      <c r="F146" s="13" t="s">
        <v>247</v>
      </c>
      <c r="G146" s="14" t="s">
        <v>399</v>
      </c>
      <c r="H146" s="15">
        <v>40479</v>
      </c>
      <c r="I146" s="16">
        <v>45894</v>
      </c>
      <c r="J146" s="17">
        <v>3048</v>
      </c>
      <c r="K146" s="18"/>
      <c r="L146" s="19">
        <v>1970.1</v>
      </c>
      <c r="M146" s="19">
        <v>295.51</v>
      </c>
      <c r="N146" s="19">
        <v>0</v>
      </c>
      <c r="O146" s="20">
        <v>2265.6099999999997</v>
      </c>
    </row>
    <row r="147" spans="1:15" ht="191.25" customHeight="1" x14ac:dyDescent="0.3">
      <c r="A147" s="11">
        <f t="shared" si="2"/>
        <v>143</v>
      </c>
      <c r="B147" s="12" t="s">
        <v>54</v>
      </c>
      <c r="C147" s="13" t="s">
        <v>55</v>
      </c>
      <c r="D147" s="13" t="s">
        <v>56</v>
      </c>
      <c r="E147" s="13" t="s">
        <v>57</v>
      </c>
      <c r="F147" s="13" t="s">
        <v>19</v>
      </c>
      <c r="G147" s="14" t="s">
        <v>400</v>
      </c>
      <c r="H147" s="15">
        <v>1656982</v>
      </c>
      <c r="I147" s="16">
        <v>45894</v>
      </c>
      <c r="J147" s="17">
        <v>3049</v>
      </c>
      <c r="K147" s="18"/>
      <c r="L147" s="19">
        <v>134.61000000000001</v>
      </c>
      <c r="M147" s="19">
        <v>0</v>
      </c>
      <c r="N147" s="19">
        <v>-1.1000000000000001</v>
      </c>
      <c r="O147" s="20">
        <v>133.51000000000002</v>
      </c>
    </row>
    <row r="148" spans="1:15" ht="191.25" customHeight="1" x14ac:dyDescent="0.3">
      <c r="A148" s="11">
        <f t="shared" si="2"/>
        <v>144</v>
      </c>
      <c r="B148" s="12" t="s">
        <v>54</v>
      </c>
      <c r="C148" s="13" t="s">
        <v>55</v>
      </c>
      <c r="D148" s="13" t="s">
        <v>56</v>
      </c>
      <c r="E148" s="13" t="s">
        <v>57</v>
      </c>
      <c r="F148" s="13" t="s">
        <v>19</v>
      </c>
      <c r="G148" s="14" t="s">
        <v>401</v>
      </c>
      <c r="H148" s="15">
        <v>2215187</v>
      </c>
      <c r="I148" s="16">
        <v>45894</v>
      </c>
      <c r="J148" s="17">
        <v>3054</v>
      </c>
      <c r="K148" s="18"/>
      <c r="L148" s="19">
        <v>9.16</v>
      </c>
      <c r="M148" s="19">
        <v>0</v>
      </c>
      <c r="N148" s="19">
        <v>-0.12</v>
      </c>
      <c r="O148" s="20">
        <v>9.0400000000000009</v>
      </c>
    </row>
    <row r="149" spans="1:15" ht="191.25" customHeight="1" x14ac:dyDescent="0.3">
      <c r="A149" s="11">
        <f t="shared" si="2"/>
        <v>145</v>
      </c>
      <c r="B149" s="12" t="s">
        <v>54</v>
      </c>
      <c r="C149" s="13" t="s">
        <v>55</v>
      </c>
      <c r="D149" s="13" t="s">
        <v>56</v>
      </c>
      <c r="E149" s="13" t="s">
        <v>57</v>
      </c>
      <c r="F149" s="13" t="s">
        <v>19</v>
      </c>
      <c r="G149" s="14" t="s">
        <v>402</v>
      </c>
      <c r="H149" s="15">
        <v>2214331</v>
      </c>
      <c r="I149" s="16">
        <v>45894</v>
      </c>
      <c r="J149" s="17">
        <v>3055</v>
      </c>
      <c r="K149" s="18"/>
      <c r="L149" s="19">
        <v>16.850000000000001</v>
      </c>
      <c r="M149" s="19">
        <v>0</v>
      </c>
      <c r="N149" s="19">
        <v>-0.12</v>
      </c>
      <c r="O149" s="20">
        <v>16.73</v>
      </c>
    </row>
    <row r="150" spans="1:15" ht="191.25" customHeight="1" x14ac:dyDescent="0.3">
      <c r="A150" s="11">
        <f t="shared" si="2"/>
        <v>146</v>
      </c>
      <c r="B150" s="12" t="s">
        <v>403</v>
      </c>
      <c r="C150" s="13" t="s">
        <v>404</v>
      </c>
      <c r="D150" s="13" t="s">
        <v>56</v>
      </c>
      <c r="E150" s="13" t="s">
        <v>68</v>
      </c>
      <c r="F150" s="13" t="s">
        <v>19</v>
      </c>
      <c r="G150" s="14" t="s">
        <v>405</v>
      </c>
      <c r="H150" s="15" t="s">
        <v>406</v>
      </c>
      <c r="I150" s="16">
        <v>45894</v>
      </c>
      <c r="J150" s="17">
        <v>3057</v>
      </c>
      <c r="K150" s="18"/>
      <c r="L150" s="19">
        <v>3.5</v>
      </c>
      <c r="M150" s="19">
        <v>0</v>
      </c>
      <c r="N150" s="19">
        <v>0</v>
      </c>
      <c r="O150" s="20">
        <v>3.5</v>
      </c>
    </row>
    <row r="151" spans="1:15" ht="191.25" customHeight="1" x14ac:dyDescent="0.3">
      <c r="A151" s="11">
        <f t="shared" si="2"/>
        <v>147</v>
      </c>
      <c r="B151" s="12" t="s">
        <v>54</v>
      </c>
      <c r="C151" s="13" t="s">
        <v>55</v>
      </c>
      <c r="D151" s="13" t="s">
        <v>56</v>
      </c>
      <c r="E151" s="13" t="s">
        <v>57</v>
      </c>
      <c r="F151" s="13" t="s">
        <v>19</v>
      </c>
      <c r="G151" s="14" t="s">
        <v>407</v>
      </c>
      <c r="H151" s="15">
        <v>2215454</v>
      </c>
      <c r="I151" s="16">
        <v>45894</v>
      </c>
      <c r="J151" s="17">
        <v>3058</v>
      </c>
      <c r="K151" s="18"/>
      <c r="L151" s="19">
        <v>24.11</v>
      </c>
      <c r="M151" s="19">
        <v>0</v>
      </c>
      <c r="N151" s="19">
        <v>-7.0000000000000007E-2</v>
      </c>
      <c r="O151" s="20">
        <v>24.04</v>
      </c>
    </row>
    <row r="152" spans="1:15" ht="191.25" customHeight="1" x14ac:dyDescent="0.3">
      <c r="A152" s="11">
        <f t="shared" si="2"/>
        <v>148</v>
      </c>
      <c r="B152" s="12" t="s">
        <v>54</v>
      </c>
      <c r="C152" s="13" t="s">
        <v>55</v>
      </c>
      <c r="D152" s="13" t="s">
        <v>56</v>
      </c>
      <c r="E152" s="13" t="s">
        <v>57</v>
      </c>
      <c r="F152" s="13" t="s">
        <v>19</v>
      </c>
      <c r="G152" s="14" t="s">
        <v>408</v>
      </c>
      <c r="H152" s="15">
        <v>1935037</v>
      </c>
      <c r="I152" s="16">
        <v>45894</v>
      </c>
      <c r="J152" s="17">
        <v>3059</v>
      </c>
      <c r="K152" s="18"/>
      <c r="L152" s="19">
        <v>232.7</v>
      </c>
      <c r="M152" s="19">
        <v>0</v>
      </c>
      <c r="N152" s="19">
        <v>-6.7</v>
      </c>
      <c r="O152" s="20">
        <v>226</v>
      </c>
    </row>
    <row r="153" spans="1:15" ht="191.25" customHeight="1" x14ac:dyDescent="0.3">
      <c r="A153" s="11">
        <f t="shared" si="2"/>
        <v>149</v>
      </c>
      <c r="B153" s="12" t="s">
        <v>409</v>
      </c>
      <c r="C153" s="13" t="s">
        <v>410</v>
      </c>
      <c r="D153" s="13" t="s">
        <v>56</v>
      </c>
      <c r="E153" s="13" t="s">
        <v>68</v>
      </c>
      <c r="F153" s="13" t="s">
        <v>19</v>
      </c>
      <c r="G153" s="14" t="s">
        <v>411</v>
      </c>
      <c r="H153" s="15">
        <v>43</v>
      </c>
      <c r="I153" s="16">
        <v>45894</v>
      </c>
      <c r="J153" s="17">
        <v>3060</v>
      </c>
      <c r="K153" s="18"/>
      <c r="L153" s="19">
        <v>11.25</v>
      </c>
      <c r="M153" s="19">
        <v>0</v>
      </c>
      <c r="N153" s="19">
        <v>0</v>
      </c>
      <c r="O153" s="20">
        <v>11.25</v>
      </c>
    </row>
    <row r="154" spans="1:15" ht="191.25" customHeight="1" x14ac:dyDescent="0.3">
      <c r="A154" s="11">
        <f t="shared" si="2"/>
        <v>150</v>
      </c>
      <c r="B154" s="12">
        <v>1391916728001</v>
      </c>
      <c r="C154" s="13" t="s">
        <v>412</v>
      </c>
      <c r="D154" s="13" t="s">
        <v>413</v>
      </c>
      <c r="E154" s="13" t="s">
        <v>414</v>
      </c>
      <c r="F154" s="13" t="s">
        <v>415</v>
      </c>
      <c r="G154" s="14" t="s">
        <v>416</v>
      </c>
      <c r="H154" s="15">
        <v>2672</v>
      </c>
      <c r="I154" s="16">
        <v>45894</v>
      </c>
      <c r="J154" s="17">
        <v>3061</v>
      </c>
      <c r="K154" s="18"/>
      <c r="L154" s="19">
        <v>274.61</v>
      </c>
      <c r="M154" s="19">
        <v>41.19</v>
      </c>
      <c r="N154" s="19">
        <v>-48.74</v>
      </c>
      <c r="O154" s="20">
        <v>267.06</v>
      </c>
    </row>
    <row r="155" spans="1:15" ht="191.25" customHeight="1" x14ac:dyDescent="0.3">
      <c r="A155" s="11">
        <f t="shared" si="2"/>
        <v>151</v>
      </c>
      <c r="B155" s="12" t="s">
        <v>417</v>
      </c>
      <c r="C155" s="13" t="s">
        <v>418</v>
      </c>
      <c r="D155" s="13" t="s">
        <v>56</v>
      </c>
      <c r="E155" s="13" t="s">
        <v>68</v>
      </c>
      <c r="F155" s="13" t="s">
        <v>19</v>
      </c>
      <c r="G155" s="14" t="s">
        <v>419</v>
      </c>
      <c r="H155" s="15" t="s">
        <v>420</v>
      </c>
      <c r="I155" s="16">
        <v>45894</v>
      </c>
      <c r="J155" s="17">
        <v>3062</v>
      </c>
      <c r="K155" s="18"/>
      <c r="L155" s="19">
        <v>25.25</v>
      </c>
      <c r="M155" s="19">
        <v>0</v>
      </c>
      <c r="N155" s="19">
        <v>0</v>
      </c>
      <c r="O155" s="20">
        <v>25.25</v>
      </c>
    </row>
    <row r="156" spans="1:15" ht="191.25" customHeight="1" x14ac:dyDescent="0.3">
      <c r="A156" s="11">
        <f t="shared" si="2"/>
        <v>152</v>
      </c>
      <c r="B156" s="12" t="s">
        <v>66</v>
      </c>
      <c r="C156" s="13" t="s">
        <v>421</v>
      </c>
      <c r="D156" s="13" t="s">
        <v>56</v>
      </c>
      <c r="E156" s="13" t="s">
        <v>68</v>
      </c>
      <c r="F156" s="13" t="s">
        <v>19</v>
      </c>
      <c r="G156" s="14" t="s">
        <v>422</v>
      </c>
      <c r="H156" s="13" t="s">
        <v>19</v>
      </c>
      <c r="I156" s="16">
        <v>45895</v>
      </c>
      <c r="J156" s="17">
        <v>3068</v>
      </c>
      <c r="K156" s="18"/>
      <c r="L156" s="19">
        <v>2946.42</v>
      </c>
      <c r="M156" s="19">
        <v>3.66</v>
      </c>
      <c r="N156" s="19">
        <v>-3.66</v>
      </c>
      <c r="O156" s="20">
        <v>2946.42</v>
      </c>
    </row>
    <row r="157" spans="1:15" ht="191.25" customHeight="1" x14ac:dyDescent="0.3">
      <c r="A157" s="11">
        <f t="shared" si="2"/>
        <v>153</v>
      </c>
      <c r="B157" s="12" t="s">
        <v>423</v>
      </c>
      <c r="C157" s="13" t="s">
        <v>424</v>
      </c>
      <c r="D157" s="13" t="s">
        <v>425</v>
      </c>
      <c r="E157" s="13" t="s">
        <v>426</v>
      </c>
      <c r="F157" s="13" t="s">
        <v>19</v>
      </c>
      <c r="G157" s="14" t="s">
        <v>427</v>
      </c>
      <c r="H157" s="15">
        <v>45</v>
      </c>
      <c r="I157" s="16">
        <v>45895</v>
      </c>
      <c r="J157" s="17">
        <v>3072</v>
      </c>
      <c r="K157" s="18"/>
      <c r="L157" s="19">
        <v>85681.42</v>
      </c>
      <c r="M157" s="19">
        <v>12852.21</v>
      </c>
      <c r="N157" s="19">
        <v>-15208.45</v>
      </c>
      <c r="O157" s="20">
        <v>83325.180000000008</v>
      </c>
    </row>
    <row r="158" spans="1:15" ht="191.25" customHeight="1" x14ac:dyDescent="0.3">
      <c r="A158" s="11">
        <f t="shared" si="2"/>
        <v>154</v>
      </c>
      <c r="B158" s="12" t="s">
        <v>428</v>
      </c>
      <c r="C158" s="13" t="s">
        <v>429</v>
      </c>
      <c r="D158" s="13" t="s">
        <v>430</v>
      </c>
      <c r="E158" s="13" t="s">
        <v>431</v>
      </c>
      <c r="F158" s="13" t="s">
        <v>432</v>
      </c>
      <c r="G158" s="14" t="s">
        <v>433</v>
      </c>
      <c r="H158" s="15">
        <v>1723</v>
      </c>
      <c r="I158" s="16">
        <v>45895</v>
      </c>
      <c r="J158" s="17">
        <v>3073</v>
      </c>
      <c r="K158" s="18"/>
      <c r="L158" s="19">
        <v>11000</v>
      </c>
      <c r="M158" s="19">
        <v>1650</v>
      </c>
      <c r="N158" s="19">
        <v>-1952.5</v>
      </c>
      <c r="O158" s="20">
        <v>10697.5</v>
      </c>
    </row>
    <row r="159" spans="1:15" ht="191.25" customHeight="1" x14ac:dyDescent="0.3">
      <c r="A159" s="11">
        <f t="shared" si="2"/>
        <v>155</v>
      </c>
      <c r="B159" s="12" t="s">
        <v>428</v>
      </c>
      <c r="C159" s="13" t="s">
        <v>429</v>
      </c>
      <c r="D159" s="13" t="s">
        <v>430</v>
      </c>
      <c r="E159" s="13" t="s">
        <v>431</v>
      </c>
      <c r="F159" s="13" t="s">
        <v>432</v>
      </c>
      <c r="G159" s="14" t="s">
        <v>434</v>
      </c>
      <c r="H159" s="15">
        <v>1724</v>
      </c>
      <c r="I159" s="16">
        <v>45895</v>
      </c>
      <c r="J159" s="17">
        <v>3074</v>
      </c>
      <c r="K159" s="18"/>
      <c r="L159" s="19">
        <v>11000</v>
      </c>
      <c r="M159" s="19">
        <v>1650</v>
      </c>
      <c r="N159" s="19">
        <v>-1952.5</v>
      </c>
      <c r="O159" s="20">
        <v>10697.5</v>
      </c>
    </row>
    <row r="160" spans="1:15" ht="191.25" customHeight="1" x14ac:dyDescent="0.3">
      <c r="A160" s="11">
        <f t="shared" si="2"/>
        <v>156</v>
      </c>
      <c r="B160" s="12" t="s">
        <v>428</v>
      </c>
      <c r="C160" s="13" t="s">
        <v>429</v>
      </c>
      <c r="D160" s="13" t="s">
        <v>430</v>
      </c>
      <c r="E160" s="13" t="s">
        <v>431</v>
      </c>
      <c r="F160" s="13" t="s">
        <v>432</v>
      </c>
      <c r="G160" s="14" t="s">
        <v>435</v>
      </c>
      <c r="H160" s="15">
        <v>1725</v>
      </c>
      <c r="I160" s="16">
        <v>45895</v>
      </c>
      <c r="J160" s="17">
        <v>3075</v>
      </c>
      <c r="K160" s="18"/>
      <c r="L160" s="19">
        <v>11000</v>
      </c>
      <c r="M160" s="19">
        <v>1650</v>
      </c>
      <c r="N160" s="19">
        <v>-5384.5</v>
      </c>
      <c r="O160" s="20">
        <v>7265.5</v>
      </c>
    </row>
    <row r="161" spans="1:15" ht="191.25" customHeight="1" x14ac:dyDescent="0.3">
      <c r="A161" s="11">
        <f t="shared" si="2"/>
        <v>157</v>
      </c>
      <c r="B161" s="12" t="s">
        <v>244</v>
      </c>
      <c r="C161" s="13" t="s">
        <v>245</v>
      </c>
      <c r="D161" s="13" t="s">
        <v>224</v>
      </c>
      <c r="E161" s="13" t="s">
        <v>436</v>
      </c>
      <c r="F161" s="13" t="s">
        <v>247</v>
      </c>
      <c r="G161" s="14" t="s">
        <v>437</v>
      </c>
      <c r="H161" s="15">
        <v>40485</v>
      </c>
      <c r="I161" s="16">
        <v>45895</v>
      </c>
      <c r="J161" s="17">
        <v>3078</v>
      </c>
      <c r="K161" s="18"/>
      <c r="L161" s="19">
        <v>827.07</v>
      </c>
      <c r="M161" s="19">
        <v>124.06</v>
      </c>
      <c r="N161" s="19">
        <v>0</v>
      </c>
      <c r="O161" s="20">
        <v>951.13000000000011</v>
      </c>
    </row>
    <row r="162" spans="1:15" ht="191.25" customHeight="1" x14ac:dyDescent="0.3">
      <c r="A162" s="11">
        <f t="shared" si="2"/>
        <v>158</v>
      </c>
      <c r="B162" s="12" t="s">
        <v>54</v>
      </c>
      <c r="C162" s="13" t="s">
        <v>55</v>
      </c>
      <c r="D162" s="13" t="s">
        <v>56</v>
      </c>
      <c r="E162" s="13" t="s">
        <v>57</v>
      </c>
      <c r="F162" s="13" t="s">
        <v>19</v>
      </c>
      <c r="G162" s="14" t="s">
        <v>438</v>
      </c>
      <c r="H162" s="15" t="s">
        <v>439</v>
      </c>
      <c r="I162" s="16">
        <v>45895</v>
      </c>
      <c r="J162" s="17">
        <v>3080</v>
      </c>
      <c r="K162" s="18"/>
      <c r="L162" s="19">
        <v>3.22</v>
      </c>
      <c r="M162" s="19">
        <v>0</v>
      </c>
      <c r="N162" s="19">
        <v>-0.12</v>
      </c>
      <c r="O162" s="20">
        <v>3.1</v>
      </c>
    </row>
    <row r="163" spans="1:15" ht="191.25" customHeight="1" x14ac:dyDescent="0.3">
      <c r="A163" s="11">
        <f t="shared" si="2"/>
        <v>159</v>
      </c>
      <c r="B163" s="12" t="s">
        <v>54</v>
      </c>
      <c r="C163" s="13" t="s">
        <v>55</v>
      </c>
      <c r="D163" s="13" t="s">
        <v>56</v>
      </c>
      <c r="E163" s="13" t="s">
        <v>57</v>
      </c>
      <c r="F163" s="13" t="s">
        <v>19</v>
      </c>
      <c r="G163" s="14" t="s">
        <v>440</v>
      </c>
      <c r="H163" s="15">
        <v>4075734</v>
      </c>
      <c r="I163" s="16">
        <v>45895</v>
      </c>
      <c r="J163" s="17">
        <v>3081</v>
      </c>
      <c r="K163" s="18"/>
      <c r="L163" s="19">
        <v>192.45</v>
      </c>
      <c r="M163" s="19">
        <v>0</v>
      </c>
      <c r="N163" s="19">
        <v>-0.89</v>
      </c>
      <c r="O163" s="20">
        <v>191.56</v>
      </c>
    </row>
    <row r="164" spans="1:15" ht="191.25" customHeight="1" x14ac:dyDescent="0.3">
      <c r="A164" s="11">
        <f t="shared" si="2"/>
        <v>160</v>
      </c>
      <c r="B164" s="12" t="s">
        <v>441</v>
      </c>
      <c r="C164" s="13" t="s">
        <v>442</v>
      </c>
      <c r="D164" s="13" t="s">
        <v>56</v>
      </c>
      <c r="E164" s="13" t="s">
        <v>68</v>
      </c>
      <c r="F164" s="13" t="s">
        <v>19</v>
      </c>
      <c r="G164" s="14" t="s">
        <v>443</v>
      </c>
      <c r="H164" s="15">
        <v>18051246</v>
      </c>
      <c r="I164" s="16">
        <v>45895</v>
      </c>
      <c r="J164" s="17">
        <v>3082</v>
      </c>
      <c r="K164" s="18"/>
      <c r="L164" s="19">
        <v>12.98</v>
      </c>
      <c r="M164" s="19">
        <v>0</v>
      </c>
      <c r="N164" s="19">
        <v>-0.08</v>
      </c>
      <c r="O164" s="20">
        <v>12.9</v>
      </c>
    </row>
    <row r="165" spans="1:15" ht="191.25" customHeight="1" x14ac:dyDescent="0.3">
      <c r="A165" s="11">
        <f t="shared" si="2"/>
        <v>161</v>
      </c>
      <c r="B165" s="12" t="s">
        <v>66</v>
      </c>
      <c r="C165" s="13" t="s">
        <v>421</v>
      </c>
      <c r="D165" s="13" t="s">
        <v>56</v>
      </c>
      <c r="E165" s="13" t="s">
        <v>68</v>
      </c>
      <c r="F165" s="13" t="s">
        <v>19</v>
      </c>
      <c r="G165" s="14" t="s">
        <v>444</v>
      </c>
      <c r="H165" s="15" t="s">
        <v>445</v>
      </c>
      <c r="I165" s="16">
        <v>45895</v>
      </c>
      <c r="J165" s="17">
        <v>3083</v>
      </c>
      <c r="K165" s="18"/>
      <c r="L165" s="19">
        <v>5178.1499999999996</v>
      </c>
      <c r="M165" s="19">
        <v>0</v>
      </c>
      <c r="N165" s="19">
        <v>0</v>
      </c>
      <c r="O165" s="20">
        <v>5178.1499999999996</v>
      </c>
    </row>
    <row r="166" spans="1:15" ht="191.25" customHeight="1" x14ac:dyDescent="0.3">
      <c r="A166" s="11">
        <f t="shared" si="2"/>
        <v>162</v>
      </c>
      <c r="B166" s="12" t="s">
        <v>27</v>
      </c>
      <c r="C166" s="13" t="s">
        <v>28</v>
      </c>
      <c r="D166" s="13" t="s">
        <v>368</v>
      </c>
      <c r="E166" s="13" t="s">
        <v>446</v>
      </c>
      <c r="F166" s="13" t="s">
        <v>19</v>
      </c>
      <c r="G166" s="14" t="s">
        <v>447</v>
      </c>
      <c r="H166" s="13" t="s">
        <v>19</v>
      </c>
      <c r="I166" s="16">
        <v>45896</v>
      </c>
      <c r="J166" s="17">
        <v>3023</v>
      </c>
      <c r="K166" s="18"/>
      <c r="L166" s="19">
        <v>568.09</v>
      </c>
      <c r="M166" s="19">
        <v>0</v>
      </c>
      <c r="N166" s="19">
        <v>-73.400000000000006</v>
      </c>
      <c r="O166" s="20">
        <v>494.69000000000005</v>
      </c>
    </row>
    <row r="167" spans="1:15" ht="191.25" customHeight="1" x14ac:dyDescent="0.3">
      <c r="A167" s="11">
        <f t="shared" si="2"/>
        <v>163</v>
      </c>
      <c r="B167" s="12" t="s">
        <v>244</v>
      </c>
      <c r="C167" s="13" t="s">
        <v>245</v>
      </c>
      <c r="D167" s="13" t="s">
        <v>224</v>
      </c>
      <c r="E167" s="13" t="s">
        <v>448</v>
      </c>
      <c r="F167" s="13" t="s">
        <v>247</v>
      </c>
      <c r="G167" s="14" t="s">
        <v>449</v>
      </c>
      <c r="H167" s="15">
        <v>40487</v>
      </c>
      <c r="I167" s="16">
        <v>45896</v>
      </c>
      <c r="J167" s="17">
        <v>3084</v>
      </c>
      <c r="K167" s="18"/>
      <c r="L167" s="19">
        <v>1235.96</v>
      </c>
      <c r="M167" s="19">
        <v>185.39</v>
      </c>
      <c r="N167" s="19">
        <v>0</v>
      </c>
      <c r="O167" s="20">
        <v>1421.35</v>
      </c>
    </row>
    <row r="168" spans="1:15" ht="191.25" customHeight="1" x14ac:dyDescent="0.3">
      <c r="A168" s="11">
        <f t="shared" si="2"/>
        <v>164</v>
      </c>
      <c r="B168" s="12" t="s">
        <v>244</v>
      </c>
      <c r="C168" s="13" t="s">
        <v>245</v>
      </c>
      <c r="D168" s="13" t="s">
        <v>224</v>
      </c>
      <c r="E168" s="13" t="s">
        <v>450</v>
      </c>
      <c r="F168" s="13" t="s">
        <v>247</v>
      </c>
      <c r="G168" s="14" t="s">
        <v>451</v>
      </c>
      <c r="H168" s="15">
        <v>40490</v>
      </c>
      <c r="I168" s="16">
        <v>45896</v>
      </c>
      <c r="J168" s="17">
        <v>3087</v>
      </c>
      <c r="K168" s="18"/>
      <c r="L168" s="19">
        <v>2878.34</v>
      </c>
      <c r="M168" s="19">
        <v>431.75</v>
      </c>
      <c r="N168" s="19">
        <v>0</v>
      </c>
      <c r="O168" s="20">
        <v>3310.09</v>
      </c>
    </row>
    <row r="169" spans="1:15" ht="191.25" customHeight="1" x14ac:dyDescent="0.3">
      <c r="A169" s="11">
        <f t="shared" si="2"/>
        <v>165</v>
      </c>
      <c r="B169" s="12" t="s">
        <v>244</v>
      </c>
      <c r="C169" s="13" t="s">
        <v>245</v>
      </c>
      <c r="D169" s="13" t="s">
        <v>224</v>
      </c>
      <c r="E169" s="13" t="s">
        <v>452</v>
      </c>
      <c r="F169" s="13" t="s">
        <v>247</v>
      </c>
      <c r="G169" s="14" t="s">
        <v>453</v>
      </c>
      <c r="H169" s="15">
        <v>1612</v>
      </c>
      <c r="I169" s="16">
        <v>45896</v>
      </c>
      <c r="J169" s="17">
        <v>3090</v>
      </c>
      <c r="K169" s="18"/>
      <c r="L169" s="19">
        <v>485.93</v>
      </c>
      <c r="M169" s="19">
        <v>72.89</v>
      </c>
      <c r="N169" s="19">
        <v>0</v>
      </c>
      <c r="O169" s="20">
        <v>558.82000000000005</v>
      </c>
    </row>
    <row r="170" spans="1:15" ht="191.25" customHeight="1" x14ac:dyDescent="0.3">
      <c r="A170" s="11">
        <f t="shared" si="2"/>
        <v>166</v>
      </c>
      <c r="B170" s="12" t="s">
        <v>454</v>
      </c>
      <c r="C170" s="13" t="s">
        <v>455</v>
      </c>
      <c r="D170" s="13" t="s">
        <v>456</v>
      </c>
      <c r="E170" s="13" t="s">
        <v>129</v>
      </c>
      <c r="F170" s="13" t="s">
        <v>19</v>
      </c>
      <c r="G170" s="14" t="s">
        <v>457</v>
      </c>
      <c r="H170" s="15" t="s">
        <v>458</v>
      </c>
      <c r="I170" s="16">
        <v>45896</v>
      </c>
      <c r="J170" s="17">
        <v>3094</v>
      </c>
      <c r="K170" s="18"/>
      <c r="L170" s="19">
        <v>31.29</v>
      </c>
      <c r="M170" s="19">
        <v>0</v>
      </c>
      <c r="N170" s="19">
        <v>-0.14000000000000001</v>
      </c>
      <c r="O170" s="20">
        <v>31.15</v>
      </c>
    </row>
    <row r="171" spans="1:15" ht="191.25" customHeight="1" x14ac:dyDescent="0.3">
      <c r="A171" s="11">
        <f t="shared" si="2"/>
        <v>167</v>
      </c>
      <c r="B171" s="12">
        <v>2490012721001</v>
      </c>
      <c r="C171" s="13" t="s">
        <v>459</v>
      </c>
      <c r="D171" s="13" t="s">
        <v>456</v>
      </c>
      <c r="E171" s="13" t="s">
        <v>129</v>
      </c>
      <c r="F171" s="13" t="s">
        <v>19</v>
      </c>
      <c r="G171" s="14" t="s">
        <v>460</v>
      </c>
      <c r="H171" s="15">
        <v>16531</v>
      </c>
      <c r="I171" s="16">
        <v>45896</v>
      </c>
      <c r="J171" s="17">
        <v>3095</v>
      </c>
      <c r="K171" s="18"/>
      <c r="L171" s="19">
        <v>6</v>
      </c>
      <c r="M171" s="19">
        <v>0</v>
      </c>
      <c r="N171" s="19">
        <v>0</v>
      </c>
      <c r="O171" s="20">
        <v>6</v>
      </c>
    </row>
    <row r="172" spans="1:15" ht="191.25" customHeight="1" x14ac:dyDescent="0.3">
      <c r="A172" s="11">
        <f t="shared" si="2"/>
        <v>168</v>
      </c>
      <c r="B172" s="12" t="s">
        <v>27</v>
      </c>
      <c r="C172" s="13" t="s">
        <v>28</v>
      </c>
      <c r="D172" s="13" t="s">
        <v>368</v>
      </c>
      <c r="E172" s="13" t="s">
        <v>461</v>
      </c>
      <c r="F172" s="13" t="s">
        <v>19</v>
      </c>
      <c r="G172" s="14" t="s">
        <v>462</v>
      </c>
      <c r="H172" s="15" t="s">
        <v>19</v>
      </c>
      <c r="I172" s="16">
        <v>45897</v>
      </c>
      <c r="J172" s="17">
        <v>3096</v>
      </c>
      <c r="K172" s="18"/>
      <c r="L172" s="19">
        <v>2266.31</v>
      </c>
      <c r="M172" s="19">
        <v>0</v>
      </c>
      <c r="N172" s="19">
        <v>-460.94</v>
      </c>
      <c r="O172" s="20">
        <v>1805.37</v>
      </c>
    </row>
    <row r="173" spans="1:15" ht="191.25" customHeight="1" x14ac:dyDescent="0.3">
      <c r="A173" s="11">
        <f t="shared" si="2"/>
        <v>169</v>
      </c>
      <c r="B173" s="12" t="s">
        <v>184</v>
      </c>
      <c r="C173" s="13" t="s">
        <v>463</v>
      </c>
      <c r="D173" s="13" t="s">
        <v>456</v>
      </c>
      <c r="E173" s="13" t="s">
        <v>129</v>
      </c>
      <c r="F173" s="13" t="s">
        <v>19</v>
      </c>
      <c r="G173" s="14" t="s">
        <v>464</v>
      </c>
      <c r="H173" s="15" t="s">
        <v>465</v>
      </c>
      <c r="I173" s="16">
        <v>45897</v>
      </c>
      <c r="J173" s="17">
        <v>3097</v>
      </c>
      <c r="K173" s="18"/>
      <c r="L173" s="19">
        <v>205.63</v>
      </c>
      <c r="M173" s="19">
        <v>0</v>
      </c>
      <c r="N173" s="19">
        <v>0</v>
      </c>
      <c r="O173" s="20">
        <v>205.63</v>
      </c>
    </row>
    <row r="174" spans="1:15" ht="191.25" customHeight="1" x14ac:dyDescent="0.3">
      <c r="A174" s="11">
        <f t="shared" si="2"/>
        <v>170</v>
      </c>
      <c r="B174" s="12">
        <v>1707175756001</v>
      </c>
      <c r="C174" s="13" t="s">
        <v>466</v>
      </c>
      <c r="D174" s="13" t="s">
        <v>180</v>
      </c>
      <c r="E174" s="13" t="s">
        <v>467</v>
      </c>
      <c r="F174" s="13" t="s">
        <v>468</v>
      </c>
      <c r="G174" s="14" t="s">
        <v>469</v>
      </c>
      <c r="H174" s="15">
        <v>73</v>
      </c>
      <c r="I174" s="16">
        <v>45897</v>
      </c>
      <c r="J174" s="17">
        <v>3098</v>
      </c>
      <c r="K174" s="18"/>
      <c r="L174" s="19">
        <v>2520</v>
      </c>
      <c r="M174" s="19">
        <v>378</v>
      </c>
      <c r="N174" s="19">
        <v>-630</v>
      </c>
      <c r="O174" s="20">
        <v>2268</v>
      </c>
    </row>
    <row r="175" spans="1:15" ht="191.25" customHeight="1" x14ac:dyDescent="0.3">
      <c r="A175" s="11">
        <f t="shared" si="2"/>
        <v>171</v>
      </c>
      <c r="B175" s="12">
        <v>2490013639001</v>
      </c>
      <c r="C175" s="13" t="s">
        <v>470</v>
      </c>
      <c r="D175" s="13" t="s">
        <v>456</v>
      </c>
      <c r="E175" s="13" t="s">
        <v>129</v>
      </c>
      <c r="F175" s="13" t="s">
        <v>19</v>
      </c>
      <c r="G175" s="14" t="s">
        <v>471</v>
      </c>
      <c r="H175" s="15">
        <v>55577</v>
      </c>
      <c r="I175" s="16">
        <v>45897</v>
      </c>
      <c r="J175" s="17">
        <v>3100</v>
      </c>
      <c r="K175" s="18"/>
      <c r="L175" s="19">
        <v>8</v>
      </c>
      <c r="M175" s="19">
        <v>0</v>
      </c>
      <c r="N175" s="19">
        <v>0</v>
      </c>
      <c r="O175" s="20">
        <v>8</v>
      </c>
    </row>
    <row r="176" spans="1:15" ht="191.25" customHeight="1" x14ac:dyDescent="0.3">
      <c r="A176" s="11">
        <f t="shared" si="2"/>
        <v>172</v>
      </c>
      <c r="B176" s="12" t="s">
        <v>54</v>
      </c>
      <c r="C176" s="13" t="s">
        <v>292</v>
      </c>
      <c r="D176" s="13" t="s">
        <v>456</v>
      </c>
      <c r="E176" s="13" t="s">
        <v>57</v>
      </c>
      <c r="F176" s="13" t="s">
        <v>19</v>
      </c>
      <c r="G176" s="14" t="s">
        <v>472</v>
      </c>
      <c r="H176" s="15">
        <v>1934905</v>
      </c>
      <c r="I176" s="16">
        <v>45897</v>
      </c>
      <c r="J176" s="17">
        <v>3101</v>
      </c>
      <c r="K176" s="18"/>
      <c r="L176" s="19">
        <v>262.60000000000002</v>
      </c>
      <c r="M176" s="19">
        <v>7.0000000000000007E-2</v>
      </c>
      <c r="N176" s="19">
        <v>-11.91</v>
      </c>
      <c r="O176" s="20">
        <v>250.76000000000002</v>
      </c>
    </row>
    <row r="177" spans="1:15" ht="191.25" customHeight="1" x14ac:dyDescent="0.3">
      <c r="A177" s="11">
        <f t="shared" si="2"/>
        <v>173</v>
      </c>
      <c r="B177" s="12" t="s">
        <v>54</v>
      </c>
      <c r="C177" s="13" t="s">
        <v>292</v>
      </c>
      <c r="D177" s="13" t="s">
        <v>456</v>
      </c>
      <c r="E177" s="13" t="s">
        <v>57</v>
      </c>
      <c r="F177" s="13" t="s">
        <v>19</v>
      </c>
      <c r="G177" s="14" t="s">
        <v>473</v>
      </c>
      <c r="H177" s="15">
        <v>4077438</v>
      </c>
      <c r="I177" s="16">
        <v>45897</v>
      </c>
      <c r="J177" s="17">
        <v>3102</v>
      </c>
      <c r="K177" s="18"/>
      <c r="L177" s="19">
        <v>337.8</v>
      </c>
      <c r="M177" s="19">
        <v>0</v>
      </c>
      <c r="N177" s="19">
        <v>-4.1100000000000003</v>
      </c>
      <c r="O177" s="20">
        <v>333.69</v>
      </c>
    </row>
    <row r="178" spans="1:15" ht="191.25" customHeight="1" x14ac:dyDescent="0.3">
      <c r="A178" s="11">
        <f t="shared" si="2"/>
        <v>174</v>
      </c>
      <c r="B178" s="12" t="s">
        <v>244</v>
      </c>
      <c r="C178" s="13" t="s">
        <v>245</v>
      </c>
      <c r="D178" s="13" t="s">
        <v>224</v>
      </c>
      <c r="E178" s="13" t="s">
        <v>474</v>
      </c>
      <c r="F178" s="13" t="s">
        <v>247</v>
      </c>
      <c r="G178" s="14" t="s">
        <v>475</v>
      </c>
      <c r="H178" s="15">
        <v>40486</v>
      </c>
      <c r="I178" s="16">
        <v>45897</v>
      </c>
      <c r="J178" s="17">
        <v>3108</v>
      </c>
      <c r="K178" s="18"/>
      <c r="L178" s="19">
        <v>2084.77</v>
      </c>
      <c r="M178" s="19">
        <v>312.70999999999998</v>
      </c>
      <c r="N178" s="19">
        <v>0</v>
      </c>
      <c r="O178" s="20">
        <v>2397.48</v>
      </c>
    </row>
    <row r="179" spans="1:15" ht="191.25" customHeight="1" x14ac:dyDescent="0.3">
      <c r="A179" s="11">
        <f t="shared" si="2"/>
        <v>175</v>
      </c>
      <c r="B179" s="12" t="s">
        <v>244</v>
      </c>
      <c r="C179" s="13" t="s">
        <v>245</v>
      </c>
      <c r="D179" s="13" t="s">
        <v>224</v>
      </c>
      <c r="E179" s="13" t="s">
        <v>476</v>
      </c>
      <c r="F179" s="13" t="s">
        <v>247</v>
      </c>
      <c r="G179" s="14" t="s">
        <v>477</v>
      </c>
      <c r="H179" s="15">
        <v>40480</v>
      </c>
      <c r="I179" s="16">
        <v>45897</v>
      </c>
      <c r="J179" s="17">
        <v>3110</v>
      </c>
      <c r="K179" s="18"/>
      <c r="L179" s="19">
        <v>2650.9</v>
      </c>
      <c r="M179" s="19">
        <v>397.64</v>
      </c>
      <c r="N179" s="19">
        <v>0</v>
      </c>
      <c r="O179" s="20">
        <v>3048.54</v>
      </c>
    </row>
    <row r="180" spans="1:15" ht="191.25" customHeight="1" x14ac:dyDescent="0.3">
      <c r="A180" s="11">
        <f t="shared" si="2"/>
        <v>176</v>
      </c>
      <c r="B180" s="12" t="s">
        <v>244</v>
      </c>
      <c r="C180" s="13" t="s">
        <v>245</v>
      </c>
      <c r="D180" s="13" t="s">
        <v>224</v>
      </c>
      <c r="E180" s="13" t="s">
        <v>478</v>
      </c>
      <c r="F180" s="13" t="s">
        <v>247</v>
      </c>
      <c r="G180" s="14" t="s">
        <v>479</v>
      </c>
      <c r="H180" s="15">
        <v>40478</v>
      </c>
      <c r="I180" s="16">
        <v>45897</v>
      </c>
      <c r="J180" s="17">
        <v>3112</v>
      </c>
      <c r="K180" s="18"/>
      <c r="L180" s="19">
        <v>2846.73</v>
      </c>
      <c r="M180" s="19">
        <v>427.01</v>
      </c>
      <c r="N180" s="19">
        <v>0</v>
      </c>
      <c r="O180" s="20">
        <v>3273.74</v>
      </c>
    </row>
    <row r="181" spans="1:15" ht="191.25" customHeight="1" x14ac:dyDescent="0.3">
      <c r="A181" s="11">
        <f t="shared" si="2"/>
        <v>177</v>
      </c>
      <c r="B181" s="12" t="s">
        <v>244</v>
      </c>
      <c r="C181" s="13" t="s">
        <v>245</v>
      </c>
      <c r="D181" s="13" t="s">
        <v>224</v>
      </c>
      <c r="E181" s="13" t="s">
        <v>480</v>
      </c>
      <c r="F181" s="13" t="s">
        <v>247</v>
      </c>
      <c r="G181" s="14" t="s">
        <v>481</v>
      </c>
      <c r="H181" s="15">
        <v>40482</v>
      </c>
      <c r="I181" s="16">
        <v>45897</v>
      </c>
      <c r="J181" s="17">
        <v>3115</v>
      </c>
      <c r="K181" s="18"/>
      <c r="L181" s="19">
        <v>1672.46</v>
      </c>
      <c r="M181" s="19">
        <v>250.87</v>
      </c>
      <c r="N181" s="19">
        <v>0</v>
      </c>
      <c r="O181" s="20">
        <v>1923.33</v>
      </c>
    </row>
    <row r="182" spans="1:15" ht="191.25" customHeight="1" x14ac:dyDescent="0.3">
      <c r="A182" s="11">
        <f t="shared" si="2"/>
        <v>178</v>
      </c>
      <c r="B182" s="12" t="s">
        <v>482</v>
      </c>
      <c r="C182" s="13" t="s">
        <v>483</v>
      </c>
      <c r="D182" s="13" t="s">
        <v>456</v>
      </c>
      <c r="E182" s="13" t="s">
        <v>129</v>
      </c>
      <c r="F182" s="13" t="s">
        <v>19</v>
      </c>
      <c r="G182" s="14" t="s">
        <v>484</v>
      </c>
      <c r="H182" s="15">
        <v>47088</v>
      </c>
      <c r="I182" s="16">
        <v>45897</v>
      </c>
      <c r="J182" s="17">
        <v>3117</v>
      </c>
      <c r="K182" s="18"/>
      <c r="L182" s="19">
        <v>759.17</v>
      </c>
      <c r="M182" s="19">
        <v>0</v>
      </c>
      <c r="N182" s="19">
        <v>0</v>
      </c>
      <c r="O182" s="20">
        <v>759.17</v>
      </c>
    </row>
    <row r="183" spans="1:15" ht="191.25" customHeight="1" x14ac:dyDescent="0.3">
      <c r="A183" s="11">
        <f t="shared" si="2"/>
        <v>179</v>
      </c>
      <c r="B183" s="12">
        <v>1792837626001</v>
      </c>
      <c r="C183" s="13" t="s">
        <v>485</v>
      </c>
      <c r="D183" s="13" t="s">
        <v>180</v>
      </c>
      <c r="E183" s="13" t="s">
        <v>486</v>
      </c>
      <c r="F183" s="13" t="s">
        <v>487</v>
      </c>
      <c r="G183" s="14" t="s">
        <v>488</v>
      </c>
      <c r="H183" s="15" t="s">
        <v>19</v>
      </c>
      <c r="I183" s="16">
        <v>45897</v>
      </c>
      <c r="J183" s="17">
        <v>3118</v>
      </c>
      <c r="K183" s="18"/>
      <c r="L183" s="19">
        <v>360</v>
      </c>
      <c r="M183" s="19">
        <v>54</v>
      </c>
      <c r="N183" s="19">
        <v>-63.9</v>
      </c>
      <c r="O183" s="20">
        <v>350.1</v>
      </c>
    </row>
    <row r="184" spans="1:15" ht="191.25" customHeight="1" x14ac:dyDescent="0.3">
      <c r="A184" s="11">
        <f t="shared" si="2"/>
        <v>180</v>
      </c>
      <c r="B184" s="12" t="s">
        <v>27</v>
      </c>
      <c r="C184" s="13" t="s">
        <v>28</v>
      </c>
      <c r="D184" s="13" t="s">
        <v>368</v>
      </c>
      <c r="E184" s="13" t="s">
        <v>369</v>
      </c>
      <c r="F184" s="13" t="s">
        <v>19</v>
      </c>
      <c r="G184" s="14" t="s">
        <v>489</v>
      </c>
      <c r="H184" s="13" t="s">
        <v>19</v>
      </c>
      <c r="I184" s="16">
        <v>45898</v>
      </c>
      <c r="J184" s="17">
        <v>3119</v>
      </c>
      <c r="K184" s="18"/>
      <c r="L184" s="19">
        <v>436.86</v>
      </c>
      <c r="M184" s="19">
        <v>0</v>
      </c>
      <c r="N184" s="19">
        <v>0</v>
      </c>
      <c r="O184" s="20">
        <v>436.86</v>
      </c>
    </row>
    <row r="185" spans="1:15" ht="191.25" customHeight="1" x14ac:dyDescent="0.3">
      <c r="A185" s="11">
        <f t="shared" si="2"/>
        <v>181</v>
      </c>
      <c r="B185" s="12">
        <v>1306571371001</v>
      </c>
      <c r="C185" s="13" t="s">
        <v>490</v>
      </c>
      <c r="D185" s="13" t="s">
        <v>180</v>
      </c>
      <c r="E185" s="13" t="s">
        <v>491</v>
      </c>
      <c r="F185" s="13" t="s">
        <v>19</v>
      </c>
      <c r="G185" s="14" t="s">
        <v>492</v>
      </c>
      <c r="H185" s="15">
        <v>21</v>
      </c>
      <c r="I185" s="16">
        <v>45898</v>
      </c>
      <c r="J185" s="17">
        <v>3122</v>
      </c>
      <c r="K185" s="18"/>
      <c r="L185" s="19">
        <v>2500</v>
      </c>
      <c r="M185" s="19">
        <v>375</v>
      </c>
      <c r="N185" s="19">
        <v>-625</v>
      </c>
      <c r="O185" s="20">
        <v>2250</v>
      </c>
    </row>
    <row r="186" spans="1:15" ht="191.25" customHeight="1" x14ac:dyDescent="0.3">
      <c r="A186" s="11">
        <f t="shared" si="2"/>
        <v>182</v>
      </c>
      <c r="B186" s="12">
        <v>1103493761001</v>
      </c>
      <c r="C186" s="13" t="s">
        <v>493</v>
      </c>
      <c r="D186" s="13" t="s">
        <v>494</v>
      </c>
      <c r="E186" s="13" t="s">
        <v>495</v>
      </c>
      <c r="F186" s="13" t="s">
        <v>19</v>
      </c>
      <c r="G186" s="14" t="s">
        <v>496</v>
      </c>
      <c r="H186" s="13" t="s">
        <v>19</v>
      </c>
      <c r="I186" s="16">
        <v>45898</v>
      </c>
      <c r="J186" s="17">
        <v>3123</v>
      </c>
      <c r="K186" s="18"/>
      <c r="L186" s="19">
        <v>188.95</v>
      </c>
      <c r="M186" s="19">
        <v>28.34</v>
      </c>
      <c r="N186" s="19">
        <v>-31.65</v>
      </c>
      <c r="O186" s="20">
        <v>185.64</v>
      </c>
    </row>
    <row r="187" spans="1:15" ht="191.25" customHeight="1" x14ac:dyDescent="0.3">
      <c r="A187" s="11">
        <f t="shared" si="2"/>
        <v>183</v>
      </c>
      <c r="B187" s="12">
        <v>1103493761001</v>
      </c>
      <c r="C187" s="13" t="s">
        <v>493</v>
      </c>
      <c r="D187" s="13" t="s">
        <v>494</v>
      </c>
      <c r="E187" s="13" t="s">
        <v>495</v>
      </c>
      <c r="F187" s="13" t="s">
        <v>19</v>
      </c>
      <c r="G187" s="14" t="s">
        <v>497</v>
      </c>
      <c r="H187" s="13" t="s">
        <v>19</v>
      </c>
      <c r="I187" s="16">
        <v>45898</v>
      </c>
      <c r="J187" s="17">
        <v>3124</v>
      </c>
      <c r="K187" s="18"/>
      <c r="L187" s="19">
        <v>5641.35</v>
      </c>
      <c r="M187" s="19">
        <v>846.2</v>
      </c>
      <c r="N187" s="19">
        <v>-944.92</v>
      </c>
      <c r="O187" s="20">
        <v>5542.63</v>
      </c>
    </row>
    <row r="188" spans="1:15" ht="191.25" customHeight="1" x14ac:dyDescent="0.3">
      <c r="A188" s="11">
        <f t="shared" si="2"/>
        <v>184</v>
      </c>
      <c r="B188" s="12" t="s">
        <v>27</v>
      </c>
      <c r="C188" s="13" t="s">
        <v>28</v>
      </c>
      <c r="D188" s="13" t="s">
        <v>368</v>
      </c>
      <c r="E188" s="13" t="s">
        <v>498</v>
      </c>
      <c r="F188" s="13" t="s">
        <v>19</v>
      </c>
      <c r="G188" s="14" t="s">
        <v>499</v>
      </c>
      <c r="H188" s="13" t="s">
        <v>19</v>
      </c>
      <c r="I188" s="16">
        <v>45898</v>
      </c>
      <c r="J188" s="17">
        <v>3125</v>
      </c>
      <c r="K188" s="18"/>
      <c r="L188" s="19">
        <v>264991.44</v>
      </c>
      <c r="M188" s="19">
        <v>0</v>
      </c>
      <c r="N188" s="19">
        <v>-1725.28</v>
      </c>
      <c r="O188" s="20">
        <v>263266.15999999997</v>
      </c>
    </row>
    <row r="189" spans="1:15" ht="191.25" customHeight="1" x14ac:dyDescent="0.3">
      <c r="A189" s="11">
        <f t="shared" si="2"/>
        <v>185</v>
      </c>
      <c r="B189" s="12" t="s">
        <v>27</v>
      </c>
      <c r="C189" s="13" t="s">
        <v>28</v>
      </c>
      <c r="D189" s="13" t="s">
        <v>368</v>
      </c>
      <c r="E189" s="13" t="s">
        <v>500</v>
      </c>
      <c r="F189" s="13" t="s">
        <v>19</v>
      </c>
      <c r="G189" s="14" t="s">
        <v>501</v>
      </c>
      <c r="H189" s="13" t="s">
        <v>19</v>
      </c>
      <c r="I189" s="16">
        <v>45898</v>
      </c>
      <c r="J189" s="17">
        <v>3126</v>
      </c>
      <c r="K189" s="18"/>
      <c r="L189" s="19">
        <v>1242.1400000000001</v>
      </c>
      <c r="M189" s="19">
        <v>0</v>
      </c>
      <c r="N189" s="19">
        <v>0</v>
      </c>
      <c r="O189" s="20">
        <v>1242.1400000000001</v>
      </c>
    </row>
    <row r="190" spans="1:15" ht="191.25" customHeight="1" x14ac:dyDescent="0.3">
      <c r="A190" s="11">
        <f t="shared" si="2"/>
        <v>186</v>
      </c>
      <c r="B190" s="12" t="s">
        <v>244</v>
      </c>
      <c r="C190" s="13" t="s">
        <v>245</v>
      </c>
      <c r="D190" s="13" t="s">
        <v>282</v>
      </c>
      <c r="E190" s="13" t="s">
        <v>502</v>
      </c>
      <c r="F190" s="13" t="s">
        <v>247</v>
      </c>
      <c r="G190" s="14" t="s">
        <v>503</v>
      </c>
      <c r="H190" s="15">
        <v>40484</v>
      </c>
      <c r="I190" s="16">
        <v>45898</v>
      </c>
      <c r="J190" s="17">
        <v>3127</v>
      </c>
      <c r="K190" s="18"/>
      <c r="L190" s="19">
        <v>678.36</v>
      </c>
      <c r="M190" s="19">
        <v>101.75</v>
      </c>
      <c r="N190" s="19">
        <v>0</v>
      </c>
      <c r="O190" s="20">
        <v>780.11</v>
      </c>
    </row>
    <row r="191" spans="1:15" ht="191.25" customHeight="1" x14ac:dyDescent="0.3">
      <c r="A191" s="11">
        <f t="shared" si="2"/>
        <v>187</v>
      </c>
      <c r="B191" s="12" t="s">
        <v>244</v>
      </c>
      <c r="C191" s="13" t="s">
        <v>245</v>
      </c>
      <c r="D191" s="13" t="s">
        <v>282</v>
      </c>
      <c r="E191" s="13" t="s">
        <v>504</v>
      </c>
      <c r="F191" s="13" t="s">
        <v>247</v>
      </c>
      <c r="G191" s="14" t="s">
        <v>505</v>
      </c>
      <c r="H191" s="15">
        <v>40477</v>
      </c>
      <c r="I191" s="16">
        <v>45898</v>
      </c>
      <c r="J191" s="17">
        <v>3130</v>
      </c>
      <c r="K191" s="18"/>
      <c r="L191" s="19">
        <v>1148.67</v>
      </c>
      <c r="M191" s="19">
        <v>172.3</v>
      </c>
      <c r="N191" s="19">
        <v>0</v>
      </c>
      <c r="O191" s="20">
        <v>1320.97</v>
      </c>
    </row>
    <row r="192" spans="1:15" ht="191.25" customHeight="1" x14ac:dyDescent="0.3">
      <c r="A192" s="11">
        <f t="shared" si="2"/>
        <v>188</v>
      </c>
      <c r="B192" s="12" t="s">
        <v>244</v>
      </c>
      <c r="C192" s="13" t="s">
        <v>245</v>
      </c>
      <c r="D192" s="13" t="s">
        <v>282</v>
      </c>
      <c r="E192" s="13" t="s">
        <v>506</v>
      </c>
      <c r="F192" s="13" t="s">
        <v>323</v>
      </c>
      <c r="G192" s="14" t="s">
        <v>507</v>
      </c>
      <c r="H192" s="15">
        <v>40492</v>
      </c>
      <c r="I192" s="16">
        <v>45898</v>
      </c>
      <c r="J192" s="17">
        <v>3132</v>
      </c>
      <c r="K192" s="18"/>
      <c r="L192" s="19">
        <v>327.43</v>
      </c>
      <c r="M192" s="19">
        <v>49.11</v>
      </c>
      <c r="N192" s="19">
        <v>0</v>
      </c>
      <c r="O192" s="20">
        <v>376.54</v>
      </c>
    </row>
    <row r="193" spans="1:15" ht="191.25" customHeight="1" x14ac:dyDescent="0.3">
      <c r="A193" s="11">
        <f t="shared" si="2"/>
        <v>189</v>
      </c>
      <c r="B193" s="12" t="s">
        <v>244</v>
      </c>
      <c r="C193" s="13" t="s">
        <v>245</v>
      </c>
      <c r="D193" s="13" t="s">
        <v>282</v>
      </c>
      <c r="E193" s="13" t="s">
        <v>508</v>
      </c>
      <c r="F193" s="13" t="s">
        <v>323</v>
      </c>
      <c r="G193" s="14" t="s">
        <v>509</v>
      </c>
      <c r="H193" s="15">
        <v>40506</v>
      </c>
      <c r="I193" s="16">
        <v>45898</v>
      </c>
      <c r="J193" s="17">
        <v>3134</v>
      </c>
      <c r="K193" s="18"/>
      <c r="L193" s="19">
        <v>2016.71</v>
      </c>
      <c r="M193" s="19">
        <v>302.51</v>
      </c>
      <c r="N193" s="19">
        <v>0</v>
      </c>
      <c r="O193" s="20">
        <v>2319.2200000000003</v>
      </c>
    </row>
    <row r="194" spans="1:15" ht="191.25" customHeight="1" x14ac:dyDescent="0.3">
      <c r="A194" s="11">
        <f t="shared" si="2"/>
        <v>190</v>
      </c>
      <c r="B194" s="12" t="s">
        <v>244</v>
      </c>
      <c r="C194" s="13" t="s">
        <v>245</v>
      </c>
      <c r="D194" s="13" t="s">
        <v>282</v>
      </c>
      <c r="E194" s="13" t="s">
        <v>510</v>
      </c>
      <c r="F194" s="13" t="s">
        <v>323</v>
      </c>
      <c r="G194" s="14" t="s">
        <v>511</v>
      </c>
      <c r="H194" s="15">
        <v>40505</v>
      </c>
      <c r="I194" s="16">
        <v>45898</v>
      </c>
      <c r="J194" s="17">
        <v>3136</v>
      </c>
      <c r="K194" s="18"/>
      <c r="L194" s="19">
        <v>493.1</v>
      </c>
      <c r="M194" s="19">
        <v>73.959999999999994</v>
      </c>
      <c r="N194" s="19">
        <v>0</v>
      </c>
      <c r="O194" s="20">
        <v>567.06000000000006</v>
      </c>
    </row>
    <row r="195" spans="1:15" ht="191.25" customHeight="1" x14ac:dyDescent="0.3">
      <c r="A195" s="11">
        <f t="shared" si="2"/>
        <v>191</v>
      </c>
      <c r="B195" s="12" t="s">
        <v>244</v>
      </c>
      <c r="C195" s="13" t="s">
        <v>245</v>
      </c>
      <c r="D195" s="13" t="s">
        <v>282</v>
      </c>
      <c r="E195" s="13" t="s">
        <v>512</v>
      </c>
      <c r="F195" s="13" t="s">
        <v>513</v>
      </c>
      <c r="G195" s="14" t="s">
        <v>514</v>
      </c>
      <c r="H195" s="15">
        <v>40500</v>
      </c>
      <c r="I195" s="16">
        <v>45898</v>
      </c>
      <c r="J195" s="17">
        <v>3138</v>
      </c>
      <c r="K195" s="18"/>
      <c r="L195" s="19">
        <v>1544.25</v>
      </c>
      <c r="M195" s="19">
        <v>231.64</v>
      </c>
      <c r="N195" s="19">
        <v>0</v>
      </c>
      <c r="O195" s="20">
        <v>1775.8899999999999</v>
      </c>
    </row>
    <row r="196" spans="1:15" ht="191.25" customHeight="1" x14ac:dyDescent="0.3">
      <c r="A196" s="11">
        <f t="shared" si="2"/>
        <v>192</v>
      </c>
      <c r="B196" s="12" t="s">
        <v>54</v>
      </c>
      <c r="C196" s="13" t="s">
        <v>292</v>
      </c>
      <c r="D196" s="13" t="s">
        <v>456</v>
      </c>
      <c r="E196" s="13" t="s">
        <v>57</v>
      </c>
      <c r="F196" s="13" t="s">
        <v>19</v>
      </c>
      <c r="G196" s="14" t="s">
        <v>515</v>
      </c>
      <c r="H196" s="15" t="s">
        <v>516</v>
      </c>
      <c r="I196" s="16">
        <v>45898</v>
      </c>
      <c r="J196" s="17">
        <v>3141</v>
      </c>
      <c r="K196" s="18"/>
      <c r="L196" s="19">
        <v>28.06</v>
      </c>
      <c r="M196" s="19">
        <v>0</v>
      </c>
      <c r="N196" s="19">
        <v>-0.7</v>
      </c>
      <c r="O196" s="20">
        <v>27.36</v>
      </c>
    </row>
    <row r="197" spans="1:15" ht="191.25" customHeight="1" x14ac:dyDescent="0.3">
      <c r="A197" s="11">
        <f t="shared" si="2"/>
        <v>193</v>
      </c>
      <c r="B197" s="12" t="s">
        <v>244</v>
      </c>
      <c r="C197" s="13" t="s">
        <v>245</v>
      </c>
      <c r="D197" s="13" t="s">
        <v>282</v>
      </c>
      <c r="E197" s="13" t="s">
        <v>517</v>
      </c>
      <c r="F197" s="13" t="s">
        <v>323</v>
      </c>
      <c r="G197" s="14" t="s">
        <v>518</v>
      </c>
      <c r="H197" s="15">
        <v>40502</v>
      </c>
      <c r="I197" s="16">
        <v>45898</v>
      </c>
      <c r="J197" s="17">
        <v>3142</v>
      </c>
      <c r="K197" s="18"/>
      <c r="L197" s="19">
        <v>1449.65</v>
      </c>
      <c r="M197" s="19">
        <v>217.45</v>
      </c>
      <c r="N197" s="19">
        <v>0</v>
      </c>
      <c r="O197" s="20">
        <v>1667.1000000000001</v>
      </c>
    </row>
    <row r="198" spans="1:15" ht="191.25" customHeight="1" x14ac:dyDescent="0.3">
      <c r="A198" s="11">
        <f t="shared" si="2"/>
        <v>194</v>
      </c>
      <c r="B198" s="12" t="s">
        <v>519</v>
      </c>
      <c r="C198" s="13" t="s">
        <v>520</v>
      </c>
      <c r="D198" s="13" t="s">
        <v>456</v>
      </c>
      <c r="E198" s="13" t="s">
        <v>68</v>
      </c>
      <c r="F198" s="13" t="s">
        <v>19</v>
      </c>
      <c r="G198" s="14" t="s">
        <v>521</v>
      </c>
      <c r="H198" s="15" t="s">
        <v>522</v>
      </c>
      <c r="I198" s="16">
        <v>45898</v>
      </c>
      <c r="J198" s="17">
        <v>3143</v>
      </c>
      <c r="K198" s="18"/>
      <c r="L198" s="19">
        <v>18.3</v>
      </c>
      <c r="M198" s="19">
        <v>0</v>
      </c>
      <c r="N198" s="19">
        <v>0</v>
      </c>
      <c r="O198" s="20">
        <v>18.3</v>
      </c>
    </row>
    <row r="199" spans="1:15" ht="191.25" customHeight="1" x14ac:dyDescent="0.3">
      <c r="A199" s="11">
        <f t="shared" ref="A199:A226" si="3">1+A198</f>
        <v>195</v>
      </c>
      <c r="B199" s="12">
        <v>1102572813001</v>
      </c>
      <c r="C199" s="13" t="s">
        <v>523</v>
      </c>
      <c r="D199" s="13" t="s">
        <v>180</v>
      </c>
      <c r="E199" s="13" t="s">
        <v>524</v>
      </c>
      <c r="F199" s="13" t="s">
        <v>525</v>
      </c>
      <c r="G199" s="14" t="s">
        <v>526</v>
      </c>
      <c r="H199" s="15">
        <v>305</v>
      </c>
      <c r="I199" s="16">
        <v>45898</v>
      </c>
      <c r="J199" s="17">
        <v>3145</v>
      </c>
      <c r="K199" s="18"/>
      <c r="L199" s="19">
        <v>745</v>
      </c>
      <c r="M199" s="19">
        <v>0</v>
      </c>
      <c r="N199" s="19">
        <v>-74.5</v>
      </c>
      <c r="O199" s="20">
        <v>670.5</v>
      </c>
    </row>
    <row r="200" spans="1:15" ht="191.25" customHeight="1" x14ac:dyDescent="0.3">
      <c r="A200" s="11">
        <f t="shared" si="3"/>
        <v>196</v>
      </c>
      <c r="B200" s="12" t="s">
        <v>137</v>
      </c>
      <c r="C200" s="13" t="s">
        <v>138</v>
      </c>
      <c r="D200" s="13" t="s">
        <v>456</v>
      </c>
      <c r="E200" s="13" t="s">
        <v>68</v>
      </c>
      <c r="F200" s="13" t="s">
        <v>19</v>
      </c>
      <c r="G200" s="14" t="s">
        <v>527</v>
      </c>
      <c r="H200" s="15" t="s">
        <v>19</v>
      </c>
      <c r="I200" s="16">
        <v>45898</v>
      </c>
      <c r="J200" s="17">
        <v>3146</v>
      </c>
      <c r="K200" s="18"/>
      <c r="L200" s="19">
        <v>25.45</v>
      </c>
      <c r="M200" s="19">
        <v>0</v>
      </c>
      <c r="N200" s="19">
        <v>0</v>
      </c>
      <c r="O200" s="20">
        <v>25.45</v>
      </c>
    </row>
    <row r="201" spans="1:15" ht="191.25" customHeight="1" x14ac:dyDescent="0.3">
      <c r="A201" s="11">
        <f t="shared" si="3"/>
        <v>197</v>
      </c>
      <c r="B201" s="12" t="s">
        <v>244</v>
      </c>
      <c r="C201" s="13" t="s">
        <v>245</v>
      </c>
      <c r="D201" s="13" t="s">
        <v>282</v>
      </c>
      <c r="E201" s="13" t="s">
        <v>528</v>
      </c>
      <c r="F201" s="13" t="s">
        <v>323</v>
      </c>
      <c r="G201" s="14" t="s">
        <v>529</v>
      </c>
      <c r="H201" s="15">
        <v>40507</v>
      </c>
      <c r="I201" s="16">
        <v>45898</v>
      </c>
      <c r="J201" s="17">
        <v>3147</v>
      </c>
      <c r="K201" s="18"/>
      <c r="L201" s="19">
        <v>842.9</v>
      </c>
      <c r="M201" s="19">
        <v>126.43</v>
      </c>
      <c r="N201" s="19">
        <v>0</v>
      </c>
      <c r="O201" s="20">
        <v>969.32999999999993</v>
      </c>
    </row>
    <row r="202" spans="1:15" ht="191.25" customHeight="1" x14ac:dyDescent="0.3">
      <c r="A202" s="11">
        <f t="shared" si="3"/>
        <v>198</v>
      </c>
      <c r="B202" s="12" t="s">
        <v>530</v>
      </c>
      <c r="C202" s="13" t="s">
        <v>531</v>
      </c>
      <c r="D202" s="13" t="s">
        <v>456</v>
      </c>
      <c r="E202" s="13" t="s">
        <v>68</v>
      </c>
      <c r="F202" s="13" t="s">
        <v>19</v>
      </c>
      <c r="G202" s="14" t="s">
        <v>532</v>
      </c>
      <c r="H202" s="15">
        <v>4517</v>
      </c>
      <c r="I202" s="16">
        <v>45898</v>
      </c>
      <c r="J202" s="17">
        <v>3149</v>
      </c>
      <c r="K202" s="18"/>
      <c r="L202" s="19">
        <v>83.38</v>
      </c>
      <c r="M202" s="19">
        <v>0</v>
      </c>
      <c r="N202" s="19">
        <v>0</v>
      </c>
      <c r="O202" s="20">
        <v>83.38</v>
      </c>
    </row>
    <row r="203" spans="1:15" ht="191.25" customHeight="1" x14ac:dyDescent="0.3">
      <c r="A203" s="11">
        <f t="shared" si="3"/>
        <v>199</v>
      </c>
      <c r="B203" s="12" t="s">
        <v>27</v>
      </c>
      <c r="C203" s="13" t="s">
        <v>28</v>
      </c>
      <c r="D203" s="13" t="s">
        <v>368</v>
      </c>
      <c r="E203" s="13" t="s">
        <v>533</v>
      </c>
      <c r="F203" s="13" t="s">
        <v>19</v>
      </c>
      <c r="G203" s="14" t="s">
        <v>534</v>
      </c>
      <c r="H203" s="13" t="s">
        <v>19</v>
      </c>
      <c r="I203" s="16">
        <v>45897</v>
      </c>
      <c r="J203" s="17">
        <v>3103</v>
      </c>
      <c r="K203" s="18"/>
      <c r="L203" s="19">
        <v>9003308.4600000009</v>
      </c>
      <c r="M203" s="19">
        <v>0</v>
      </c>
      <c r="N203" s="19">
        <v>-4673065.01</v>
      </c>
      <c r="O203" s="20">
        <v>4330243.4500000011</v>
      </c>
    </row>
    <row r="204" spans="1:15" ht="191.25" customHeight="1" x14ac:dyDescent="0.3">
      <c r="A204" s="11">
        <f t="shared" si="3"/>
        <v>200</v>
      </c>
      <c r="B204" s="12" t="s">
        <v>27</v>
      </c>
      <c r="C204" s="13" t="s">
        <v>28</v>
      </c>
      <c r="D204" s="13" t="s">
        <v>368</v>
      </c>
      <c r="E204" s="13" t="s">
        <v>533</v>
      </c>
      <c r="F204" s="13" t="s">
        <v>19</v>
      </c>
      <c r="G204" s="14" t="s">
        <v>535</v>
      </c>
      <c r="H204" s="13" t="s">
        <v>19</v>
      </c>
      <c r="I204" s="16">
        <v>45897</v>
      </c>
      <c r="J204" s="17">
        <v>3104</v>
      </c>
      <c r="K204" s="18"/>
      <c r="L204" s="19">
        <v>621.88</v>
      </c>
      <c r="M204" s="19">
        <v>0</v>
      </c>
      <c r="N204" s="19">
        <v>-117.62</v>
      </c>
      <c r="O204" s="20">
        <v>504.26</v>
      </c>
    </row>
    <row r="205" spans="1:15" ht="191.25" customHeight="1" x14ac:dyDescent="0.3">
      <c r="A205" s="11">
        <f t="shared" si="3"/>
        <v>201</v>
      </c>
      <c r="B205" s="12" t="s">
        <v>27</v>
      </c>
      <c r="C205" s="13" t="s">
        <v>28</v>
      </c>
      <c r="D205" s="13" t="s">
        <v>368</v>
      </c>
      <c r="E205" s="13" t="s">
        <v>533</v>
      </c>
      <c r="F205" s="13" t="s">
        <v>19</v>
      </c>
      <c r="G205" s="14" t="s">
        <v>536</v>
      </c>
      <c r="H205" s="13" t="s">
        <v>19</v>
      </c>
      <c r="I205" s="16">
        <v>45897</v>
      </c>
      <c r="J205" s="17">
        <v>3105</v>
      </c>
      <c r="K205" s="18"/>
      <c r="L205" s="19">
        <v>519.29999999999995</v>
      </c>
      <c r="M205" s="19">
        <v>0</v>
      </c>
      <c r="N205" s="19">
        <v>-128.79</v>
      </c>
      <c r="O205" s="20">
        <v>390.51</v>
      </c>
    </row>
    <row r="206" spans="1:15" ht="191.25" customHeight="1" x14ac:dyDescent="0.3">
      <c r="A206" s="11">
        <f t="shared" si="3"/>
        <v>202</v>
      </c>
      <c r="B206" s="12" t="s">
        <v>27</v>
      </c>
      <c r="C206" s="13" t="s">
        <v>28</v>
      </c>
      <c r="D206" s="13" t="s">
        <v>368</v>
      </c>
      <c r="E206" s="13" t="s">
        <v>533</v>
      </c>
      <c r="F206" s="13" t="s">
        <v>19</v>
      </c>
      <c r="G206" s="14" t="s">
        <v>537</v>
      </c>
      <c r="H206" s="13" t="s">
        <v>19</v>
      </c>
      <c r="I206" s="16">
        <v>45897</v>
      </c>
      <c r="J206" s="17">
        <v>3106</v>
      </c>
      <c r="K206" s="18"/>
      <c r="L206" s="19">
        <v>80.38</v>
      </c>
      <c r="M206" s="19">
        <v>0</v>
      </c>
      <c r="N206" s="19">
        <v>-15.47</v>
      </c>
      <c r="O206" s="20">
        <v>64.91</v>
      </c>
    </row>
    <row r="207" spans="1:15" ht="191.25" customHeight="1" x14ac:dyDescent="0.3">
      <c r="A207" s="11">
        <f t="shared" si="3"/>
        <v>203</v>
      </c>
      <c r="B207" s="12" t="s">
        <v>27</v>
      </c>
      <c r="C207" s="13" t="s">
        <v>28</v>
      </c>
      <c r="D207" s="13" t="s">
        <v>368</v>
      </c>
      <c r="E207" s="13" t="s">
        <v>533</v>
      </c>
      <c r="F207" s="13" t="s">
        <v>19</v>
      </c>
      <c r="G207" s="14" t="s">
        <v>538</v>
      </c>
      <c r="H207" s="13" t="s">
        <v>19</v>
      </c>
      <c r="I207" s="16">
        <v>45897</v>
      </c>
      <c r="J207" s="17">
        <v>3107</v>
      </c>
      <c r="K207" s="18"/>
      <c r="L207" s="19">
        <v>105.78</v>
      </c>
      <c r="M207" s="19">
        <v>0</v>
      </c>
      <c r="N207" s="19">
        <v>-105.77</v>
      </c>
      <c r="O207" s="20">
        <v>1.0000000000005116E-2</v>
      </c>
    </row>
    <row r="208" spans="1:15" ht="191.25" customHeight="1" x14ac:dyDescent="0.3">
      <c r="A208" s="11">
        <f t="shared" si="3"/>
        <v>204</v>
      </c>
      <c r="B208" s="12">
        <v>1704990322001</v>
      </c>
      <c r="C208" s="13" t="s">
        <v>539</v>
      </c>
      <c r="D208" s="13" t="s">
        <v>50</v>
      </c>
      <c r="E208" s="13" t="s">
        <v>540</v>
      </c>
      <c r="F208" s="13" t="s">
        <v>541</v>
      </c>
      <c r="G208" s="14" t="s">
        <v>542</v>
      </c>
      <c r="H208" s="15">
        <v>61</v>
      </c>
      <c r="I208" s="16">
        <v>45898</v>
      </c>
      <c r="J208" s="17">
        <v>3150</v>
      </c>
      <c r="K208" s="18"/>
      <c r="L208" s="19">
        <v>4680</v>
      </c>
      <c r="M208" s="19">
        <v>702</v>
      </c>
      <c r="N208" s="19">
        <v>-1170</v>
      </c>
      <c r="O208" s="20">
        <v>4212</v>
      </c>
    </row>
    <row r="209" spans="1:15" ht="191.25" customHeight="1" x14ac:dyDescent="0.3">
      <c r="A209" s="11">
        <f t="shared" si="3"/>
        <v>205</v>
      </c>
      <c r="B209" s="12" t="s">
        <v>244</v>
      </c>
      <c r="C209" s="13" t="s">
        <v>245</v>
      </c>
      <c r="D209" s="13" t="s">
        <v>282</v>
      </c>
      <c r="E209" s="13" t="s">
        <v>543</v>
      </c>
      <c r="F209" s="13" t="s">
        <v>323</v>
      </c>
      <c r="G209" s="14" t="s">
        <v>544</v>
      </c>
      <c r="H209" s="15">
        <v>40491</v>
      </c>
      <c r="I209" s="16">
        <v>45898</v>
      </c>
      <c r="J209" s="17">
        <v>3151</v>
      </c>
      <c r="K209" s="18"/>
      <c r="L209" s="19">
        <v>1944.3</v>
      </c>
      <c r="M209" s="19">
        <v>291.64999999999998</v>
      </c>
      <c r="N209" s="19">
        <v>0</v>
      </c>
      <c r="O209" s="20">
        <v>2235.9499999999998</v>
      </c>
    </row>
    <row r="210" spans="1:15" ht="191.25" customHeight="1" x14ac:dyDescent="0.3">
      <c r="A210" s="11">
        <f t="shared" si="3"/>
        <v>206</v>
      </c>
      <c r="B210" s="12">
        <v>1360066300001</v>
      </c>
      <c r="C210" s="13" t="s">
        <v>545</v>
      </c>
      <c r="D210" s="13" t="s">
        <v>456</v>
      </c>
      <c r="E210" s="13" t="s">
        <v>68</v>
      </c>
      <c r="F210" s="13" t="s">
        <v>19</v>
      </c>
      <c r="G210" s="14" t="s">
        <v>546</v>
      </c>
      <c r="H210" s="15">
        <v>4973241</v>
      </c>
      <c r="I210" s="16">
        <v>45898</v>
      </c>
      <c r="J210" s="17">
        <v>3153</v>
      </c>
      <c r="K210" s="18"/>
      <c r="L210" s="19">
        <v>145.09</v>
      </c>
      <c r="M210" s="19">
        <v>0</v>
      </c>
      <c r="N210" s="19">
        <v>0</v>
      </c>
      <c r="O210" s="20">
        <v>145.09</v>
      </c>
    </row>
    <row r="211" spans="1:15" ht="191.25" customHeight="1" x14ac:dyDescent="0.3">
      <c r="A211" s="11">
        <f t="shared" si="3"/>
        <v>207</v>
      </c>
      <c r="B211" s="12" t="s">
        <v>244</v>
      </c>
      <c r="C211" s="13" t="s">
        <v>245</v>
      </c>
      <c r="D211" s="13" t="s">
        <v>282</v>
      </c>
      <c r="E211" s="13" t="s">
        <v>547</v>
      </c>
      <c r="F211" s="13" t="s">
        <v>323</v>
      </c>
      <c r="G211" s="14" t="s">
        <v>548</v>
      </c>
      <c r="H211" s="15">
        <v>40493</v>
      </c>
      <c r="I211" s="16">
        <v>45898</v>
      </c>
      <c r="J211" s="17">
        <v>3154</v>
      </c>
      <c r="K211" s="18"/>
      <c r="L211" s="19">
        <v>170.18</v>
      </c>
      <c r="M211" s="19">
        <v>25.53</v>
      </c>
      <c r="N211" s="19">
        <v>0</v>
      </c>
      <c r="O211" s="20">
        <v>195.71</v>
      </c>
    </row>
    <row r="212" spans="1:15" ht="191.25" customHeight="1" x14ac:dyDescent="0.3">
      <c r="A212" s="11">
        <f t="shared" si="3"/>
        <v>208</v>
      </c>
      <c r="B212" s="12" t="s">
        <v>244</v>
      </c>
      <c r="C212" s="13" t="s">
        <v>245</v>
      </c>
      <c r="D212" s="13" t="s">
        <v>282</v>
      </c>
      <c r="E212" s="13" t="s">
        <v>549</v>
      </c>
      <c r="F212" s="13" t="s">
        <v>323</v>
      </c>
      <c r="G212" s="14" t="s">
        <v>550</v>
      </c>
      <c r="H212" s="15">
        <v>40495</v>
      </c>
      <c r="I212" s="16">
        <v>45898</v>
      </c>
      <c r="J212" s="17">
        <v>3156</v>
      </c>
      <c r="K212" s="18"/>
      <c r="L212" s="19">
        <v>623.77</v>
      </c>
      <c r="M212" s="19">
        <v>93.57</v>
      </c>
      <c r="N212" s="19">
        <v>0</v>
      </c>
      <c r="O212" s="20">
        <v>717.33999999999992</v>
      </c>
    </row>
    <row r="213" spans="1:15" ht="191.25" customHeight="1" x14ac:dyDescent="0.3">
      <c r="A213" s="11">
        <f t="shared" si="3"/>
        <v>209</v>
      </c>
      <c r="B213" s="12">
        <v>1790732657001</v>
      </c>
      <c r="C213" s="13" t="s">
        <v>551</v>
      </c>
      <c r="D213" s="13" t="s">
        <v>552</v>
      </c>
      <c r="E213" s="13" t="s">
        <v>553</v>
      </c>
      <c r="F213" s="13" t="s">
        <v>554</v>
      </c>
      <c r="G213" s="14" t="s">
        <v>555</v>
      </c>
      <c r="H213" s="15">
        <v>238271</v>
      </c>
      <c r="I213" s="16">
        <v>45898</v>
      </c>
      <c r="J213" s="17">
        <v>3158</v>
      </c>
      <c r="K213" s="18"/>
      <c r="L213" s="19">
        <v>3215.5</v>
      </c>
      <c r="M213" s="19">
        <v>482.33</v>
      </c>
      <c r="N213" s="19">
        <v>-538.6</v>
      </c>
      <c r="O213" s="20">
        <v>3159.23</v>
      </c>
    </row>
    <row r="214" spans="1:15" ht="191.25" customHeight="1" x14ac:dyDescent="0.3">
      <c r="A214" s="11">
        <f t="shared" si="3"/>
        <v>210</v>
      </c>
      <c r="B214" s="12" t="s">
        <v>556</v>
      </c>
      <c r="C214" s="13" t="s">
        <v>557</v>
      </c>
      <c r="D214" s="13" t="s">
        <v>456</v>
      </c>
      <c r="E214" s="13" t="s">
        <v>68</v>
      </c>
      <c r="F214" s="13" t="s">
        <v>19</v>
      </c>
      <c r="G214" s="14" t="s">
        <v>558</v>
      </c>
      <c r="H214" s="15">
        <v>50984903</v>
      </c>
      <c r="I214" s="16">
        <v>45898</v>
      </c>
      <c r="J214" s="17">
        <v>3159</v>
      </c>
      <c r="K214" s="18"/>
      <c r="L214" s="19">
        <v>92.21</v>
      </c>
      <c r="M214" s="19">
        <v>0.16</v>
      </c>
      <c r="N214" s="19">
        <v>-0.16</v>
      </c>
      <c r="O214" s="20">
        <v>92.21</v>
      </c>
    </row>
    <row r="215" spans="1:15" ht="191.25" customHeight="1" x14ac:dyDescent="0.3">
      <c r="A215" s="11">
        <f t="shared" si="3"/>
        <v>211</v>
      </c>
      <c r="B215" s="12" t="s">
        <v>244</v>
      </c>
      <c r="C215" s="13" t="s">
        <v>245</v>
      </c>
      <c r="D215" s="13" t="s">
        <v>282</v>
      </c>
      <c r="E215" s="13" t="s">
        <v>559</v>
      </c>
      <c r="F215" s="13" t="s">
        <v>247</v>
      </c>
      <c r="G215" s="14" t="s">
        <v>560</v>
      </c>
      <c r="H215" s="15">
        <v>40476</v>
      </c>
      <c r="I215" s="16">
        <v>45898</v>
      </c>
      <c r="J215" s="17">
        <v>3160</v>
      </c>
      <c r="K215" s="18"/>
      <c r="L215" s="19">
        <v>2864.39</v>
      </c>
      <c r="M215" s="19">
        <v>429.66</v>
      </c>
      <c r="N215" s="19">
        <v>0</v>
      </c>
      <c r="O215" s="20">
        <v>3294.0499999999997</v>
      </c>
    </row>
    <row r="216" spans="1:15" ht="191.25" customHeight="1" x14ac:dyDescent="0.3">
      <c r="A216" s="11">
        <f t="shared" si="3"/>
        <v>212</v>
      </c>
      <c r="B216" s="12" t="s">
        <v>244</v>
      </c>
      <c r="C216" s="13" t="s">
        <v>245</v>
      </c>
      <c r="D216" s="13" t="s">
        <v>282</v>
      </c>
      <c r="E216" s="13" t="s">
        <v>561</v>
      </c>
      <c r="F216" s="13" t="s">
        <v>323</v>
      </c>
      <c r="G216" s="14" t="s">
        <v>562</v>
      </c>
      <c r="H216" s="15">
        <v>40494</v>
      </c>
      <c r="I216" s="16">
        <v>45898</v>
      </c>
      <c r="J216" s="17">
        <v>3162</v>
      </c>
      <c r="K216" s="18"/>
      <c r="L216" s="19">
        <v>31.17</v>
      </c>
      <c r="M216" s="19">
        <v>4.68</v>
      </c>
      <c r="N216" s="19">
        <v>0</v>
      </c>
      <c r="O216" s="20">
        <v>35.85</v>
      </c>
    </row>
    <row r="217" spans="1:15" ht="191.25" customHeight="1" x14ac:dyDescent="0.3">
      <c r="A217" s="11">
        <f t="shared" si="3"/>
        <v>213</v>
      </c>
      <c r="B217" s="12" t="s">
        <v>244</v>
      </c>
      <c r="C217" s="13" t="s">
        <v>245</v>
      </c>
      <c r="D217" s="13" t="s">
        <v>282</v>
      </c>
      <c r="E217" s="13" t="s">
        <v>563</v>
      </c>
      <c r="F217" s="13" t="s">
        <v>323</v>
      </c>
      <c r="G217" s="14" t="s">
        <v>564</v>
      </c>
      <c r="H217" s="15">
        <v>40504</v>
      </c>
      <c r="I217" s="16">
        <v>45898</v>
      </c>
      <c r="J217" s="17">
        <v>3164</v>
      </c>
      <c r="K217" s="18"/>
      <c r="L217" s="19">
        <v>872.07</v>
      </c>
      <c r="M217" s="19">
        <v>130.81</v>
      </c>
      <c r="N217" s="19">
        <v>0</v>
      </c>
      <c r="O217" s="20">
        <v>1002.8800000000001</v>
      </c>
    </row>
    <row r="218" spans="1:15" ht="191.25" customHeight="1" x14ac:dyDescent="0.3">
      <c r="A218" s="11">
        <f t="shared" si="3"/>
        <v>214</v>
      </c>
      <c r="B218" s="12" t="s">
        <v>66</v>
      </c>
      <c r="C218" s="13" t="s">
        <v>421</v>
      </c>
      <c r="D218" s="13" t="s">
        <v>56</v>
      </c>
      <c r="E218" s="13" t="s">
        <v>68</v>
      </c>
      <c r="F218" s="25" t="s">
        <v>565</v>
      </c>
      <c r="G218" s="14" t="s">
        <v>566</v>
      </c>
      <c r="H218" s="15">
        <v>66213037</v>
      </c>
      <c r="I218" s="16">
        <v>45898</v>
      </c>
      <c r="J218" s="17">
        <v>3166</v>
      </c>
      <c r="K218" s="18"/>
      <c r="L218" s="19">
        <v>3.31</v>
      </c>
      <c r="M218" s="19">
        <v>0</v>
      </c>
      <c r="N218" s="19">
        <v>0</v>
      </c>
      <c r="O218" s="20">
        <v>3.31</v>
      </c>
    </row>
    <row r="219" spans="1:15" ht="191.25" customHeight="1" x14ac:dyDescent="0.3">
      <c r="A219" s="11">
        <f t="shared" si="3"/>
        <v>215</v>
      </c>
      <c r="B219" s="12" t="s">
        <v>244</v>
      </c>
      <c r="C219" s="13" t="s">
        <v>245</v>
      </c>
      <c r="D219" s="13" t="s">
        <v>282</v>
      </c>
      <c r="E219" s="13" t="s">
        <v>567</v>
      </c>
      <c r="F219" s="13" t="s">
        <v>323</v>
      </c>
      <c r="G219" s="14" t="s">
        <v>568</v>
      </c>
      <c r="H219" s="15">
        <v>40499</v>
      </c>
      <c r="I219" s="16">
        <v>45898</v>
      </c>
      <c r="J219" s="17">
        <v>3167</v>
      </c>
      <c r="K219" s="18"/>
      <c r="L219" s="19">
        <v>151.62</v>
      </c>
      <c r="M219" s="19">
        <v>22.74</v>
      </c>
      <c r="N219" s="19">
        <v>0</v>
      </c>
      <c r="O219" s="20">
        <v>174.36</v>
      </c>
    </row>
    <row r="220" spans="1:15" ht="191.25" customHeight="1" x14ac:dyDescent="0.3">
      <c r="A220" s="11">
        <f t="shared" si="3"/>
        <v>216</v>
      </c>
      <c r="B220" s="12" t="s">
        <v>244</v>
      </c>
      <c r="C220" s="13" t="s">
        <v>245</v>
      </c>
      <c r="D220" s="13" t="s">
        <v>282</v>
      </c>
      <c r="E220" s="13" t="s">
        <v>569</v>
      </c>
      <c r="F220" s="13" t="s">
        <v>323</v>
      </c>
      <c r="G220" s="14" t="s">
        <v>570</v>
      </c>
      <c r="H220" s="15">
        <v>40501</v>
      </c>
      <c r="I220" s="16">
        <v>45898</v>
      </c>
      <c r="J220" s="17">
        <v>3170</v>
      </c>
      <c r="K220" s="18"/>
      <c r="L220" s="19">
        <v>139.01</v>
      </c>
      <c r="M220" s="19">
        <v>20.85</v>
      </c>
      <c r="N220" s="19">
        <v>0</v>
      </c>
      <c r="O220" s="20">
        <v>159.85999999999999</v>
      </c>
    </row>
    <row r="221" spans="1:15" ht="191.25" customHeight="1" x14ac:dyDescent="0.3">
      <c r="A221" s="11">
        <f t="shared" si="3"/>
        <v>217</v>
      </c>
      <c r="B221" s="12" t="s">
        <v>244</v>
      </c>
      <c r="C221" s="13" t="s">
        <v>245</v>
      </c>
      <c r="D221" s="13" t="s">
        <v>282</v>
      </c>
      <c r="E221" s="13" t="s">
        <v>571</v>
      </c>
      <c r="F221" s="13" t="s">
        <v>323</v>
      </c>
      <c r="G221" s="14" t="s">
        <v>572</v>
      </c>
      <c r="H221" s="15">
        <v>40503</v>
      </c>
      <c r="I221" s="16">
        <v>45898</v>
      </c>
      <c r="J221" s="17">
        <v>3172</v>
      </c>
      <c r="K221" s="18"/>
      <c r="L221" s="19">
        <v>670.43</v>
      </c>
      <c r="M221" s="19">
        <v>100.57</v>
      </c>
      <c r="N221" s="19">
        <v>0</v>
      </c>
      <c r="O221" s="20">
        <v>771</v>
      </c>
    </row>
    <row r="222" spans="1:15" ht="191.25" customHeight="1" x14ac:dyDescent="0.3">
      <c r="A222" s="11">
        <f t="shared" si="3"/>
        <v>218</v>
      </c>
      <c r="B222" s="12" t="s">
        <v>573</v>
      </c>
      <c r="C222" s="13" t="s">
        <v>574</v>
      </c>
      <c r="D222" s="13" t="s">
        <v>552</v>
      </c>
      <c r="E222" s="13" t="s">
        <v>575</v>
      </c>
      <c r="F222" s="13" t="s">
        <v>576</v>
      </c>
      <c r="G222" s="14" t="s">
        <v>577</v>
      </c>
      <c r="H222" s="15" t="s">
        <v>19</v>
      </c>
      <c r="I222" s="16">
        <v>45898</v>
      </c>
      <c r="J222" s="17">
        <v>3174</v>
      </c>
      <c r="K222" s="18"/>
      <c r="L222" s="19">
        <v>135</v>
      </c>
      <c r="M222" s="19">
        <v>20.25</v>
      </c>
      <c r="N222" s="19">
        <v>-22.61</v>
      </c>
      <c r="O222" s="20">
        <v>132.63999999999999</v>
      </c>
    </row>
    <row r="223" spans="1:15" ht="191.25" customHeight="1" x14ac:dyDescent="0.3">
      <c r="A223" s="11">
        <f t="shared" si="3"/>
        <v>219</v>
      </c>
      <c r="B223" s="12" t="s">
        <v>244</v>
      </c>
      <c r="C223" s="13" t="s">
        <v>245</v>
      </c>
      <c r="D223" s="13" t="s">
        <v>282</v>
      </c>
      <c r="E223" s="13" t="s">
        <v>578</v>
      </c>
      <c r="F223" s="13" t="s">
        <v>323</v>
      </c>
      <c r="G223" s="14" t="s">
        <v>579</v>
      </c>
      <c r="H223" s="15">
        <v>40496</v>
      </c>
      <c r="I223" s="16">
        <v>45898</v>
      </c>
      <c r="J223" s="17">
        <v>3176</v>
      </c>
      <c r="K223" s="18"/>
      <c r="L223" s="19">
        <v>861.25</v>
      </c>
      <c r="M223" s="19">
        <v>129.19</v>
      </c>
      <c r="N223" s="19">
        <v>0</v>
      </c>
      <c r="O223" s="20">
        <v>990.44</v>
      </c>
    </row>
    <row r="224" spans="1:15" ht="191.25" customHeight="1" x14ac:dyDescent="0.3">
      <c r="A224" s="11">
        <f t="shared" si="3"/>
        <v>220</v>
      </c>
      <c r="B224" s="12">
        <v>1792083354001</v>
      </c>
      <c r="C224" s="13" t="s">
        <v>580</v>
      </c>
      <c r="D224" s="13" t="s">
        <v>552</v>
      </c>
      <c r="E224" s="13" t="s">
        <v>581</v>
      </c>
      <c r="F224" s="15" t="s">
        <v>582</v>
      </c>
      <c r="G224" s="14" t="s">
        <v>583</v>
      </c>
      <c r="H224" s="15" t="s">
        <v>19</v>
      </c>
      <c r="I224" s="16">
        <v>45898</v>
      </c>
      <c r="J224" s="17">
        <v>3178</v>
      </c>
      <c r="K224" s="18"/>
      <c r="L224" s="19">
        <v>670</v>
      </c>
      <c r="M224" s="19">
        <v>100.5</v>
      </c>
      <c r="N224" s="19">
        <v>-112.23</v>
      </c>
      <c r="O224" s="20">
        <v>658.27</v>
      </c>
    </row>
    <row r="225" spans="1:15" ht="191.25" customHeight="1" x14ac:dyDescent="0.3">
      <c r="A225" s="11">
        <f t="shared" si="3"/>
        <v>221</v>
      </c>
      <c r="B225" s="12" t="s">
        <v>584</v>
      </c>
      <c r="C225" s="13" t="s">
        <v>585</v>
      </c>
      <c r="D225" s="13" t="s">
        <v>552</v>
      </c>
      <c r="E225" s="13" t="s">
        <v>586</v>
      </c>
      <c r="F225" s="13" t="s">
        <v>587</v>
      </c>
      <c r="G225" s="14" t="s">
        <v>588</v>
      </c>
      <c r="H225" s="15" t="s">
        <v>19</v>
      </c>
      <c r="I225" s="16">
        <v>45898</v>
      </c>
      <c r="J225" s="17">
        <v>3179</v>
      </c>
      <c r="K225" s="18"/>
      <c r="L225" s="19">
        <v>506</v>
      </c>
      <c r="M225" s="19">
        <v>75.900000000000006</v>
      </c>
      <c r="N225" s="19">
        <v>-84.76</v>
      </c>
      <c r="O225" s="20">
        <v>497.14</v>
      </c>
    </row>
    <row r="226" spans="1:15" ht="191.25" customHeight="1" x14ac:dyDescent="0.3">
      <c r="A226" s="11">
        <f t="shared" si="3"/>
        <v>222</v>
      </c>
      <c r="B226" s="12" t="s">
        <v>589</v>
      </c>
      <c r="C226" s="13" t="s">
        <v>590</v>
      </c>
      <c r="D226" s="13" t="s">
        <v>591</v>
      </c>
      <c r="E226" s="12" t="s">
        <v>592</v>
      </c>
      <c r="F226" s="13" t="s">
        <v>593</v>
      </c>
      <c r="G226" s="14" t="s">
        <v>594</v>
      </c>
      <c r="H226" s="12">
        <v>109</v>
      </c>
      <c r="I226" s="16">
        <v>45898</v>
      </c>
      <c r="J226" s="26">
        <v>2830</v>
      </c>
      <c r="K226" s="18"/>
      <c r="L226" s="27">
        <v>23736</v>
      </c>
      <c r="M226" s="27">
        <v>3560.4</v>
      </c>
      <c r="N226" s="28">
        <v>-4213.1400000000003</v>
      </c>
      <c r="O226" s="27">
        <v>23083.260000000002</v>
      </c>
    </row>
    <row r="227" spans="1:15" x14ac:dyDescent="0.3">
      <c r="A227" s="11"/>
      <c r="B227" s="29"/>
      <c r="C227" s="30" t="s">
        <v>595</v>
      </c>
      <c r="D227" s="31"/>
      <c r="E227" s="31"/>
      <c r="F227" s="31"/>
      <c r="G227" s="31"/>
      <c r="H227" s="31"/>
      <c r="I227" s="31"/>
      <c r="J227" s="31"/>
      <c r="K227" s="32"/>
      <c r="L227" s="33">
        <f>SUM(L5:L226)</f>
        <v>10423822.810000004</v>
      </c>
      <c r="M227" s="33">
        <f>SUM(M5:M226)</f>
        <v>44430.66</v>
      </c>
      <c r="N227" s="33">
        <f>SUM(N5:N226)</f>
        <v>-4787242.7699999996</v>
      </c>
      <c r="O227" s="33">
        <f>SUM(O5:O226)</f>
        <v>5681010.7000000002</v>
      </c>
    </row>
    <row r="228" spans="1:15" x14ac:dyDescent="0.3">
      <c r="A228" s="34" t="s">
        <v>596</v>
      </c>
      <c r="B228" s="35"/>
      <c r="C228" s="35"/>
      <c r="D228" s="35"/>
      <c r="E228" s="35"/>
      <c r="F228" s="35"/>
      <c r="G228" s="35"/>
      <c r="H228" s="35"/>
      <c r="I228" s="35"/>
      <c r="J228" s="35"/>
      <c r="K228" s="36"/>
      <c r="L228" s="33">
        <f>L227</f>
        <v>10423822.810000004</v>
      </c>
      <c r="M228" s="33">
        <f>M227</f>
        <v>44430.66</v>
      </c>
      <c r="N228" s="33">
        <f>N227</f>
        <v>-4787242.7699999996</v>
      </c>
      <c r="O228" s="33">
        <f>O227</f>
        <v>5681010.7000000002</v>
      </c>
    </row>
    <row r="229" spans="1:15" x14ac:dyDescent="0.3">
      <c r="A229" s="1" t="s">
        <v>597</v>
      </c>
      <c r="B229" s="2"/>
      <c r="C229" s="2"/>
      <c r="D229" s="2"/>
      <c r="E229" s="2"/>
      <c r="F229" s="2"/>
      <c r="G229" s="2"/>
      <c r="H229" s="2"/>
      <c r="I229" s="2"/>
      <c r="J229" s="2"/>
      <c r="K229" s="2"/>
      <c r="L229" s="2"/>
      <c r="M229" s="2"/>
      <c r="N229" s="2"/>
      <c r="O229" s="3"/>
    </row>
    <row r="230" spans="1:15" x14ac:dyDescent="0.3">
      <c r="A230" s="1"/>
      <c r="B230" s="2"/>
      <c r="C230" s="2"/>
      <c r="D230" s="3"/>
      <c r="E230" s="37"/>
      <c r="F230" s="37"/>
      <c r="G230" s="37" t="s">
        <v>598</v>
      </c>
      <c r="H230" s="1" t="s">
        <v>599</v>
      </c>
      <c r="I230" s="2"/>
      <c r="J230" s="2"/>
      <c r="K230" s="3"/>
      <c r="L230" s="37" t="s">
        <v>12</v>
      </c>
      <c r="M230" s="37" t="s">
        <v>11</v>
      </c>
      <c r="N230" s="37" t="s">
        <v>13</v>
      </c>
      <c r="O230" s="37" t="s">
        <v>600</v>
      </c>
    </row>
    <row r="231" spans="1:15" x14ac:dyDescent="0.3">
      <c r="A231" s="38"/>
      <c r="B231" s="39"/>
      <c r="C231" s="39"/>
      <c r="D231" s="40"/>
      <c r="E231" s="41"/>
      <c r="F231" s="41"/>
      <c r="G231" s="37" t="s">
        <v>601</v>
      </c>
      <c r="H231" s="42">
        <f>SUM(L228)</f>
        <v>10423822.810000004</v>
      </c>
      <c r="I231" s="43"/>
      <c r="J231" s="43"/>
      <c r="K231" s="44"/>
      <c r="L231" s="45">
        <f>M228</f>
        <v>44430.66</v>
      </c>
      <c r="M231" s="45">
        <f>SUM(H231:L231)</f>
        <v>10468253.470000004</v>
      </c>
      <c r="N231" s="46">
        <f>N228</f>
        <v>-4787242.7699999996</v>
      </c>
      <c r="O231" s="46">
        <f>M231+N231</f>
        <v>5681010.7000000048</v>
      </c>
    </row>
    <row r="232" spans="1:15" x14ac:dyDescent="0.3">
      <c r="A232" s="47">
        <v>1110201</v>
      </c>
      <c r="B232" s="48"/>
      <c r="C232" s="48"/>
      <c r="D232" s="49"/>
      <c r="E232" s="50"/>
      <c r="F232" s="50"/>
      <c r="G232" s="37" t="s">
        <v>602</v>
      </c>
      <c r="H232" s="42">
        <v>0</v>
      </c>
      <c r="I232" s="43"/>
      <c r="J232" s="43"/>
      <c r="K232" s="44"/>
      <c r="L232" s="45">
        <v>0</v>
      </c>
      <c r="M232" s="45">
        <v>0</v>
      </c>
      <c r="N232" s="46">
        <v>0</v>
      </c>
      <c r="O232" s="46">
        <v>0</v>
      </c>
    </row>
    <row r="233" spans="1:15" x14ac:dyDescent="0.3">
      <c r="A233" s="38"/>
      <c r="B233" s="39"/>
      <c r="C233" s="39"/>
      <c r="D233" s="40"/>
      <c r="E233" s="41"/>
      <c r="F233" s="41"/>
      <c r="G233" s="37" t="s">
        <v>603</v>
      </c>
      <c r="H233" s="42">
        <v>0</v>
      </c>
      <c r="I233" s="43"/>
      <c r="J233" s="43"/>
      <c r="K233" s="44"/>
      <c r="L233" s="45">
        <v>0</v>
      </c>
      <c r="M233" s="45">
        <v>0</v>
      </c>
      <c r="N233" s="46">
        <v>0</v>
      </c>
      <c r="O233" s="46">
        <v>0</v>
      </c>
    </row>
    <row r="234" spans="1:15" x14ac:dyDescent="0.3">
      <c r="A234" s="1" t="s">
        <v>604</v>
      </c>
      <c r="B234" s="2"/>
      <c r="C234" s="2"/>
      <c r="D234" s="2"/>
      <c r="E234" s="2"/>
      <c r="F234" s="2"/>
      <c r="G234" s="3"/>
      <c r="H234" s="42">
        <f>SUM(H231:K233)</f>
        <v>10423822.810000004</v>
      </c>
      <c r="I234" s="43"/>
      <c r="J234" s="43"/>
      <c r="K234" s="44"/>
      <c r="L234" s="45">
        <f>SUM(L231:L233)</f>
        <v>44430.66</v>
      </c>
      <c r="M234" s="45">
        <f>SUM(M231:M233)</f>
        <v>10468253.470000004</v>
      </c>
      <c r="N234" s="45">
        <f>SUM(N231:N233)</f>
        <v>-4787242.7699999996</v>
      </c>
      <c r="O234" s="45">
        <f>SUM(O231:O233)</f>
        <v>5681010.7000000048</v>
      </c>
    </row>
  </sheetData>
  <autoFilter ref="A4:O234">
    <sortState ref="A6:O266">
      <sortCondition ref="I6:I32"/>
      <sortCondition descending="1" ref="J6:J32"/>
    </sortState>
  </autoFilter>
  <mergeCells count="16">
    <mergeCell ref="A233:D233"/>
    <mergeCell ref="H233:K233"/>
    <mergeCell ref="A234:G234"/>
    <mergeCell ref="H234:K234"/>
    <mergeCell ref="A230:D230"/>
    <mergeCell ref="H230:K230"/>
    <mergeCell ref="A231:D231"/>
    <mergeCell ref="H231:K231"/>
    <mergeCell ref="A232:D232"/>
    <mergeCell ref="H232:K232"/>
    <mergeCell ref="A1:O1"/>
    <mergeCell ref="A2:O2"/>
    <mergeCell ref="A3:O3"/>
    <mergeCell ref="C227:K227"/>
    <mergeCell ref="A228:K228"/>
    <mergeCell ref="A229:O229"/>
  </mergeCells>
  <pageMargins left="0.25" right="0.25" top="0.75" bottom="0.75" header="0.3" footer="0.3"/>
  <pageSetup paperSize="9" scale="3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conjunto de datos</vt:lpstr>
      <vt:lpstr>'conjunto de datos'!Área_de_impresión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Quinde Quimiz Ana Belen</dc:creator>
  <cp:lastModifiedBy>Quinde Quimiz Ana Belen</cp:lastModifiedBy>
  <dcterms:created xsi:type="dcterms:W3CDTF">2025-09-18T17:07:37Z</dcterms:created>
  <dcterms:modified xsi:type="dcterms:W3CDTF">2025-09-18T17:10:54Z</dcterms:modified>
</cp:coreProperties>
</file>