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NC\3. MONITOREO Y EVALAUCIÓN A GAD\6. MONITOREO Y EVALUACION\36. DATOS ABIERTOS\MINTEL 2022\"/>
    </mc:Choice>
  </mc:AlternateContent>
  <xr:revisionPtr revIDLastSave="0" documentId="13_ncr:1_{887DC895-69EA-4674-8764-11C152FC2D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CO Provincias 2022" sheetId="2" r:id="rId1"/>
  </sheets>
  <definedNames>
    <definedName name="_xlnm._FilterDatabase" localSheetId="0" hidden="1">'ICO Provincias 2022'!$A$1:$Z$24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4" i="2" l="1"/>
  <c r="X24" i="2"/>
  <c r="W24" i="2"/>
  <c r="Y23" i="2"/>
  <c r="X23" i="2"/>
  <c r="W23" i="2"/>
  <c r="Y22" i="2"/>
  <c r="X22" i="2"/>
  <c r="W22" i="2"/>
  <c r="Y21" i="2"/>
  <c r="X21" i="2"/>
  <c r="W21" i="2"/>
  <c r="Y20" i="2"/>
  <c r="X20" i="2"/>
  <c r="W20" i="2"/>
  <c r="Y19" i="2"/>
  <c r="X19" i="2"/>
  <c r="W19" i="2"/>
  <c r="Y18" i="2"/>
  <c r="X18" i="2"/>
  <c r="W18" i="2"/>
  <c r="Y17" i="2"/>
  <c r="X17" i="2"/>
  <c r="W17" i="2"/>
  <c r="Y16" i="2"/>
  <c r="X16" i="2"/>
  <c r="W16" i="2"/>
  <c r="Y15" i="2"/>
  <c r="X15" i="2"/>
  <c r="W15" i="2"/>
  <c r="Y14" i="2"/>
  <c r="X14" i="2"/>
  <c r="W14" i="2"/>
  <c r="Y13" i="2"/>
  <c r="X13" i="2"/>
  <c r="W13" i="2"/>
  <c r="Y12" i="2"/>
  <c r="X12" i="2"/>
  <c r="W12" i="2"/>
  <c r="Y11" i="2"/>
  <c r="X11" i="2"/>
  <c r="W11" i="2"/>
  <c r="Y10" i="2"/>
  <c r="X10" i="2"/>
  <c r="W10" i="2"/>
  <c r="Y9" i="2"/>
  <c r="X9" i="2"/>
  <c r="W9" i="2"/>
  <c r="Y8" i="2"/>
  <c r="X8" i="2"/>
  <c r="W8" i="2"/>
  <c r="Y7" i="2"/>
  <c r="X7" i="2"/>
  <c r="W7" i="2"/>
  <c r="Y6" i="2"/>
  <c r="X6" i="2"/>
  <c r="W6" i="2"/>
  <c r="Y5" i="2"/>
  <c r="X5" i="2"/>
  <c r="W5" i="2"/>
  <c r="Y4" i="2"/>
  <c r="X4" i="2"/>
  <c r="W4" i="2"/>
  <c r="Y3" i="2"/>
  <c r="X3" i="2"/>
  <c r="W3" i="2"/>
  <c r="Y2" i="2"/>
  <c r="X2" i="2"/>
  <c r="W2" i="2"/>
  <c r="Z3" i="2" l="1"/>
  <c r="Z22" i="2"/>
  <c r="Z5" i="2"/>
  <c r="Z13" i="2"/>
  <c r="Z8" i="2"/>
  <c r="Z16" i="2"/>
  <c r="Z24" i="2"/>
  <c r="Z21" i="2"/>
  <c r="Z11" i="2"/>
  <c r="Z9" i="2"/>
  <c r="Z17" i="2"/>
  <c r="Z4" i="2"/>
  <c r="Z12" i="2"/>
  <c r="Z20" i="2"/>
  <c r="Z7" i="2"/>
  <c r="Z15" i="2"/>
  <c r="Z23" i="2"/>
  <c r="Z2" i="2"/>
  <c r="Z10" i="2"/>
  <c r="Z18" i="2"/>
  <c r="Z19" i="2"/>
  <c r="Z6" i="2"/>
  <c r="Z14" i="2"/>
  <c r="H3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2" i="2"/>
</calcChain>
</file>

<file path=xl/sharedStrings.xml><?xml version="1.0" encoding="utf-8"?>
<sst xmlns="http://schemas.openxmlformats.org/spreadsheetml/2006/main" count="49" uniqueCount="49">
  <si>
    <t>Manabí</t>
  </si>
  <si>
    <t>Santo Domingo de los Tsáchilas</t>
  </si>
  <si>
    <t>Azuay</t>
  </si>
  <si>
    <t>Bolívar</t>
  </si>
  <si>
    <t>Cañar</t>
  </si>
  <si>
    <t>Carchi</t>
  </si>
  <si>
    <t>Cotopaxi</t>
  </si>
  <si>
    <t>Chimborazo</t>
  </si>
  <si>
    <t>El Oro</t>
  </si>
  <si>
    <t>Esmeraldas</t>
  </si>
  <si>
    <t>Guayas</t>
  </si>
  <si>
    <t>Imbabura</t>
  </si>
  <si>
    <t>Loja</t>
  </si>
  <si>
    <t>Los Ríos</t>
  </si>
  <si>
    <t>Morona Santiago</t>
  </si>
  <si>
    <t>Napo</t>
  </si>
  <si>
    <t>Pastaza</t>
  </si>
  <si>
    <t>Pichincha</t>
  </si>
  <si>
    <t>Tungurahua</t>
  </si>
  <si>
    <t>Zamora Chinchipe</t>
  </si>
  <si>
    <t>Sucumbíos</t>
  </si>
  <si>
    <t>Orellana</t>
  </si>
  <si>
    <t>Santa Elena</t>
  </si>
  <si>
    <t>dpa_inec</t>
  </si>
  <si>
    <t>ruc_prov</t>
  </si>
  <si>
    <t>nom_prov_ec</t>
  </si>
  <si>
    <t>cpd_cpdot_objetivos</t>
  </si>
  <si>
    <t>cpd_cpdot_metas</t>
  </si>
  <si>
    <t>cpd_cpdot_indicadores</t>
  </si>
  <si>
    <t>cpd_vte_1</t>
  </si>
  <si>
    <t>cgf_vte_2</t>
  </si>
  <si>
    <t>cpc_vte_3</t>
  </si>
  <si>
    <t>periodo</t>
  </si>
  <si>
    <t>cpd_icm</t>
  </si>
  <si>
    <t>cpc_pres_participativo</t>
  </si>
  <si>
    <t>cpc_mec_control_social</t>
  </si>
  <si>
    <t>cpc_rend_cuentas</t>
  </si>
  <si>
    <t>cpd_sum_calidad_pdot</t>
  </si>
  <si>
    <t>cpd_art_proyectos_pdot</t>
  </si>
  <si>
    <t>cgf_ejec_pres_plan_inv</t>
  </si>
  <si>
    <t>cgf_sos_financiera</t>
  </si>
  <si>
    <t>cgf_efic_gastoinv_cap</t>
  </si>
  <si>
    <t>cgf_reg_dep_fiscal</t>
  </si>
  <si>
    <t>eje_participacion-ciudadana</t>
  </si>
  <si>
    <t>eje_planificacion</t>
  </si>
  <si>
    <t>eje_financiero</t>
  </si>
  <si>
    <t>sum_ico_provincial</t>
  </si>
  <si>
    <t>cpc_sis_part_ciudadana</t>
  </si>
  <si>
    <t>cpc_mec_part_ciudadana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</si>
</sst>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00"/>
  </numFmts>
  <fonts count="5" x14ac:knownFonts="1"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7">
    <xf numFmtId="0" fontId="0" fillId="0" borderId="0" xfId="0"/>
    <xf numFmtId="0" fontId="3" fillId="0" borderId="1" xfId="0" applyFont="1" applyBorder="1"/>
    <xf numFmtId="2" fontId="1" fillId="8" borderId="1" xfId="0" applyNumberFormat="1" applyFont="1" applyFill="1" applyBorder="1"/>
    <xf numFmtId="1" fontId="3" fillId="0" borderId="1" xfId="0" applyNumberFormat="1" applyFont="1" applyBorder="1" applyAlignment="1">
      <alignment horizontal="right"/>
    </xf>
    <xf numFmtId="2" fontId="1" fillId="7" borderId="1" xfId="0" applyNumberFormat="1" applyFont="1" applyFill="1" applyBorder="1"/>
    <xf numFmtId="2" fontId="1" fillId="5" borderId="1" xfId="0" applyNumberFormat="1" applyFont="1" applyFill="1" applyBorder="1"/>
    <xf numFmtId="2" fontId="1" fillId="3" borderId="1" xfId="0" applyNumberFormat="1" applyFont="1" applyFill="1" applyBorder="1"/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4" fillId="9" borderId="1" xfId="0" applyFont="1" applyFill="1" applyBorder="1" applyAlignment="1">
      <alignment horizontal="center" vertical="center" wrapText="1"/>
    </xf>
    <xf numFmtId="2" fontId="3" fillId="9" borderId="1" xfId="0" applyNumberFormat="1" applyFont="1" applyFill="1" applyBorder="1"/>
    <xf numFmtId="164" fontId="3" fillId="0" borderId="1" xfId="0" applyNumberFormat="1" applyFont="1" applyBorder="1" applyAlignment="1">
      <alignment horizontal="right" vertical="center"/>
    </xf>
    <xf numFmtId="2" fontId="3" fillId="0" borderId="1" xfId="2" applyNumberFormat="1" applyFont="1" applyFill="1" applyBorder="1"/>
    <xf numFmtId="2" fontId="3" fillId="0" borderId="1" xfId="1" applyNumberFormat="1" applyFont="1" applyFill="1" applyBorder="1"/>
    <xf numFmtId="2" fontId="1" fillId="2" borderId="1" xfId="1" applyNumberFormat="1" applyFont="1" applyFill="1" applyBorder="1"/>
    <xf numFmtId="0" fontId="4" fillId="5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4"/>
  <sheetViews>
    <sheetView tabSelected="1" topLeftCell="P1" zoomScale="90" zoomScaleNormal="90" workbookViewId="0">
      <selection activeCell="V10" sqref="V10"/>
    </sheetView>
  </sheetViews>
  <sheetFormatPr baseColWidth="10" defaultRowHeight="18" customHeight="1" x14ac:dyDescent="0.25"/>
  <cols>
    <col min="1" max="1" width="10.625" style="10" customWidth="1"/>
    <col min="2" max="2" width="12.5" style="11" customWidth="1"/>
    <col min="3" max="3" width="16.375" style="11" customWidth="1"/>
    <col min="4" max="4" width="28.625" style="9" customWidth="1"/>
    <col min="5" max="10" width="13.625" style="9" customWidth="1"/>
    <col min="11" max="11" width="13.625" style="12" customWidth="1"/>
    <col min="12" max="15" width="13.625" style="9" customWidth="1"/>
    <col min="16" max="16" width="13.625" style="13" customWidth="1"/>
    <col min="17" max="26" width="13.625" style="9" customWidth="1"/>
    <col min="27" max="16384" width="11" style="9"/>
  </cols>
  <sheetData>
    <row r="1" spans="1:26" s="26" customFormat="1" ht="75" customHeight="1" x14ac:dyDescent="0.25">
      <c r="A1" s="21" t="s">
        <v>32</v>
      </c>
      <c r="B1" s="21" t="s">
        <v>23</v>
      </c>
      <c r="C1" s="21" t="s">
        <v>24</v>
      </c>
      <c r="D1" s="21" t="s">
        <v>25</v>
      </c>
      <c r="E1" s="22" t="s">
        <v>26</v>
      </c>
      <c r="F1" s="22" t="s">
        <v>27</v>
      </c>
      <c r="G1" s="22" t="s">
        <v>28</v>
      </c>
      <c r="H1" s="14" t="s">
        <v>37</v>
      </c>
      <c r="I1" s="23" t="s">
        <v>38</v>
      </c>
      <c r="J1" s="23" t="s">
        <v>33</v>
      </c>
      <c r="K1" s="23" t="s">
        <v>29</v>
      </c>
      <c r="L1" s="20" t="s">
        <v>39</v>
      </c>
      <c r="M1" s="20" t="s">
        <v>40</v>
      </c>
      <c r="N1" s="20" t="s">
        <v>41</v>
      </c>
      <c r="O1" s="20" t="s">
        <v>42</v>
      </c>
      <c r="P1" s="20" t="s">
        <v>30</v>
      </c>
      <c r="Q1" s="24" t="s">
        <v>47</v>
      </c>
      <c r="R1" s="24" t="s">
        <v>48</v>
      </c>
      <c r="S1" s="24" t="s">
        <v>34</v>
      </c>
      <c r="T1" s="24" t="s">
        <v>35</v>
      </c>
      <c r="U1" s="24" t="s">
        <v>36</v>
      </c>
      <c r="V1" s="24" t="s">
        <v>31</v>
      </c>
      <c r="W1" s="25" t="s">
        <v>44</v>
      </c>
      <c r="X1" s="25" t="s">
        <v>45</v>
      </c>
      <c r="Y1" s="25" t="s">
        <v>43</v>
      </c>
      <c r="Z1" s="25" t="s">
        <v>46</v>
      </c>
    </row>
    <row r="2" spans="1:26" ht="18" customHeight="1" x14ac:dyDescent="0.25">
      <c r="A2" s="7">
        <v>2022</v>
      </c>
      <c r="B2" s="16">
        <v>1</v>
      </c>
      <c r="C2" s="3">
        <v>160000190001</v>
      </c>
      <c r="D2" s="1" t="s">
        <v>2</v>
      </c>
      <c r="E2" s="8">
        <v>0.51333333333333331</v>
      </c>
      <c r="F2" s="8">
        <v>0.51333333333333298</v>
      </c>
      <c r="G2" s="8">
        <v>0.51333333333333331</v>
      </c>
      <c r="H2" s="15">
        <f>SUM(E2:G2)</f>
        <v>1.5399999999999996</v>
      </c>
      <c r="I2" s="17">
        <v>1.54</v>
      </c>
      <c r="J2" s="18">
        <v>6.1518800000000002</v>
      </c>
      <c r="K2" s="19">
        <v>9.2318800000000003</v>
      </c>
      <c r="L2" s="8">
        <v>2.4037661210416239</v>
      </c>
      <c r="M2" s="8">
        <v>4.51835909867946E-2</v>
      </c>
      <c r="N2" s="8">
        <v>3.366276226670827</v>
      </c>
      <c r="O2" s="8">
        <v>0.73159396934797105</v>
      </c>
      <c r="P2" s="5">
        <v>6.5468199080472163</v>
      </c>
      <c r="Q2" s="8">
        <v>2.5714258775260159</v>
      </c>
      <c r="R2" s="8">
        <v>1.4404740266306697</v>
      </c>
      <c r="S2" s="8">
        <v>0.30938062826456525</v>
      </c>
      <c r="T2" s="8">
        <v>0</v>
      </c>
      <c r="U2" s="8">
        <v>2.8571516497279488</v>
      </c>
      <c r="V2" s="6">
        <v>7.1784321821491988</v>
      </c>
      <c r="W2" s="4">
        <f>+K2</f>
        <v>9.2318800000000003</v>
      </c>
      <c r="X2" s="4">
        <f>+P2</f>
        <v>6.5468199080472163</v>
      </c>
      <c r="Y2" s="4">
        <f>+V2</f>
        <v>7.1784321821491988</v>
      </c>
      <c r="Z2" s="2">
        <f>SUM(W2:Y2)</f>
        <v>22.957132090196414</v>
      </c>
    </row>
    <row r="3" spans="1:26" ht="18" customHeight="1" x14ac:dyDescent="0.25">
      <c r="A3" s="7">
        <v>2022</v>
      </c>
      <c r="B3" s="16">
        <v>2</v>
      </c>
      <c r="C3" s="3">
        <v>260000170001</v>
      </c>
      <c r="D3" s="1" t="s">
        <v>3</v>
      </c>
      <c r="E3" s="17">
        <v>0.51333333333333331</v>
      </c>
      <c r="F3" s="17">
        <v>0.38500000000000001</v>
      </c>
      <c r="G3" s="17">
        <v>0.51333333333333331</v>
      </c>
      <c r="H3" s="15">
        <f>SUM(E3:G3)</f>
        <v>1.4116666666666666</v>
      </c>
      <c r="I3" s="17">
        <v>1.155</v>
      </c>
      <c r="J3" s="18">
        <v>4.8370800000000003</v>
      </c>
      <c r="K3" s="19">
        <v>7.4037466666666667</v>
      </c>
      <c r="L3" s="8">
        <v>4.0199104994216066</v>
      </c>
      <c r="M3" s="8">
        <v>1.9450545197623511E-2</v>
      </c>
      <c r="N3" s="8">
        <v>2.1440098933707974</v>
      </c>
      <c r="O3" s="8">
        <v>0.72916807012280394</v>
      </c>
      <c r="P3" s="5">
        <v>6.912539008112832</v>
      </c>
      <c r="Q3" s="8">
        <v>2.8571398639177952</v>
      </c>
      <c r="R3" s="8">
        <v>1.4404740266306697</v>
      </c>
      <c r="S3" s="8">
        <v>0.28571398639177953</v>
      </c>
      <c r="T3" s="8">
        <v>0</v>
      </c>
      <c r="U3" s="8">
        <v>2.8571516497279488</v>
      </c>
      <c r="V3" s="6">
        <v>7.4404795266681933</v>
      </c>
      <c r="W3" s="4">
        <f t="shared" ref="W3:W24" si="0">+K3</f>
        <v>7.4037466666666667</v>
      </c>
      <c r="X3" s="4">
        <f t="shared" ref="X3:X24" si="1">+P3</f>
        <v>6.912539008112832</v>
      </c>
      <c r="Y3" s="4">
        <f t="shared" ref="Y3:Y24" si="2">+V3</f>
        <v>7.4404795266681933</v>
      </c>
      <c r="Z3" s="2">
        <f t="shared" ref="Z3:Z24" si="3">SUM(W3:Y3)</f>
        <v>21.756765201447692</v>
      </c>
    </row>
    <row r="4" spans="1:26" ht="18" customHeight="1" x14ac:dyDescent="0.25">
      <c r="A4" s="7">
        <v>2022</v>
      </c>
      <c r="B4" s="16">
        <v>3</v>
      </c>
      <c r="C4" s="3">
        <v>360000150001</v>
      </c>
      <c r="D4" s="1" t="s">
        <v>4</v>
      </c>
      <c r="E4" s="17">
        <v>0.38500000000000001</v>
      </c>
      <c r="F4" s="17">
        <v>0.25666666666666665</v>
      </c>
      <c r="G4" s="17">
        <v>0.38500000000000001</v>
      </c>
      <c r="H4" s="15">
        <f t="shared" ref="H4:H24" si="4">SUM(E4:G4)</f>
        <v>1.0266666666666666</v>
      </c>
      <c r="I4" s="17">
        <v>0.38500000000000001</v>
      </c>
      <c r="J4" s="18">
        <v>5.8785400000000001</v>
      </c>
      <c r="K4" s="19">
        <v>7.2902066666666663</v>
      </c>
      <c r="L4" s="8">
        <v>1.3851131376232877</v>
      </c>
      <c r="M4" s="8">
        <v>2.8973581532241059E-2</v>
      </c>
      <c r="N4" s="8">
        <v>2.9605998831235163</v>
      </c>
      <c r="O4" s="8">
        <v>0.73184526468005651</v>
      </c>
      <c r="P4" s="5">
        <v>5.1065318669591013</v>
      </c>
      <c r="Q4" s="8">
        <v>0</v>
      </c>
      <c r="R4" s="8">
        <v>1.0476174739132142</v>
      </c>
      <c r="S4" s="8">
        <v>0.81198010172634449</v>
      </c>
      <c r="T4" s="8">
        <v>0</v>
      </c>
      <c r="U4" s="8">
        <v>2.8571516497279488</v>
      </c>
      <c r="V4" s="6">
        <v>4.7167492253675078</v>
      </c>
      <c r="W4" s="4">
        <f t="shared" si="0"/>
        <v>7.2902066666666663</v>
      </c>
      <c r="X4" s="4">
        <f t="shared" si="1"/>
        <v>5.1065318669591013</v>
      </c>
      <c r="Y4" s="4">
        <f t="shared" si="2"/>
        <v>4.7167492253675078</v>
      </c>
      <c r="Z4" s="2">
        <f t="shared" si="3"/>
        <v>17.113487758993276</v>
      </c>
    </row>
    <row r="5" spans="1:26" ht="18" customHeight="1" x14ac:dyDescent="0.25">
      <c r="A5" s="7">
        <v>2022</v>
      </c>
      <c r="B5" s="16">
        <v>4</v>
      </c>
      <c r="C5" s="3">
        <v>460000130001</v>
      </c>
      <c r="D5" s="1" t="s">
        <v>5</v>
      </c>
      <c r="E5" s="17">
        <v>0.51333333333333331</v>
      </c>
      <c r="F5" s="17">
        <v>0.38500000000000001</v>
      </c>
      <c r="G5" s="17">
        <v>0.51333333333333331</v>
      </c>
      <c r="H5" s="15">
        <f t="shared" si="4"/>
        <v>1.4116666666666666</v>
      </c>
      <c r="I5" s="17">
        <v>1.54</v>
      </c>
      <c r="J5" s="18">
        <v>6.92</v>
      </c>
      <c r="K5" s="19">
        <v>9.8716666666666661</v>
      </c>
      <c r="L5" s="8">
        <v>4.04</v>
      </c>
      <c r="M5" s="8">
        <v>0.13395307536837914</v>
      </c>
      <c r="N5" s="8">
        <v>3.6122550248332637</v>
      </c>
      <c r="O5" s="8">
        <v>0.7561536149215059</v>
      </c>
      <c r="P5" s="5">
        <v>8.5423617151231479</v>
      </c>
      <c r="Q5" s="8">
        <v>2.8571398639177952</v>
      </c>
      <c r="R5" s="8">
        <v>1.4404740266306697</v>
      </c>
      <c r="S5" s="8">
        <v>0.8458467329133168</v>
      </c>
      <c r="T5" s="8">
        <v>0.17857121173298862</v>
      </c>
      <c r="U5" s="8">
        <v>1.7142909898367695</v>
      </c>
      <c r="V5" s="6">
        <v>7.0363228250315402</v>
      </c>
      <c r="W5" s="4">
        <f t="shared" si="0"/>
        <v>9.8716666666666661</v>
      </c>
      <c r="X5" s="4">
        <f t="shared" si="1"/>
        <v>8.5423617151231479</v>
      </c>
      <c r="Y5" s="4">
        <f t="shared" si="2"/>
        <v>7.0363228250315402</v>
      </c>
      <c r="Z5" s="2">
        <f t="shared" si="3"/>
        <v>25.450351206821352</v>
      </c>
    </row>
    <row r="6" spans="1:26" ht="18" customHeight="1" x14ac:dyDescent="0.25">
      <c r="A6" s="7">
        <v>2022</v>
      </c>
      <c r="B6" s="16">
        <v>5</v>
      </c>
      <c r="C6" s="3">
        <v>560000110001</v>
      </c>
      <c r="D6" s="1" t="s">
        <v>6</v>
      </c>
      <c r="E6" s="17">
        <v>0.51333333333333331</v>
      </c>
      <c r="F6" s="17">
        <v>0.51333333333333331</v>
      </c>
      <c r="G6" s="17">
        <v>0.51333333333333331</v>
      </c>
      <c r="H6" s="15">
        <f t="shared" si="4"/>
        <v>1.54</v>
      </c>
      <c r="I6" s="17">
        <v>1.54</v>
      </c>
      <c r="J6" s="18">
        <v>4.0931800000000003</v>
      </c>
      <c r="K6" s="19">
        <v>7.1731800000000003</v>
      </c>
      <c r="L6" s="8">
        <v>0.7071043174449444</v>
      </c>
      <c r="M6" s="8">
        <v>0.18079882181260923</v>
      </c>
      <c r="N6" s="8">
        <v>2.1089656427008663</v>
      </c>
      <c r="O6" s="8">
        <v>0.76575495654946535</v>
      </c>
      <c r="P6" s="5">
        <v>3.7626237385078851</v>
      </c>
      <c r="Q6" s="8">
        <v>2.5714258775260159</v>
      </c>
      <c r="R6" s="8">
        <v>1.0476174739132142</v>
      </c>
      <c r="S6" s="8">
        <v>0.95237995463926506</v>
      </c>
      <c r="T6" s="8">
        <v>0</v>
      </c>
      <c r="U6" s="8">
        <v>2.8571516497279488</v>
      </c>
      <c r="V6" s="6">
        <v>7.428574955806444</v>
      </c>
      <c r="W6" s="4">
        <f t="shared" si="0"/>
        <v>7.1731800000000003</v>
      </c>
      <c r="X6" s="4">
        <f t="shared" si="1"/>
        <v>3.7626237385078851</v>
      </c>
      <c r="Y6" s="4">
        <f t="shared" si="2"/>
        <v>7.428574955806444</v>
      </c>
      <c r="Z6" s="2">
        <f t="shared" si="3"/>
        <v>18.364378694314329</v>
      </c>
    </row>
    <row r="7" spans="1:26" ht="18" customHeight="1" x14ac:dyDescent="0.25">
      <c r="A7" s="7">
        <v>2022</v>
      </c>
      <c r="B7" s="16">
        <v>6</v>
      </c>
      <c r="C7" s="3">
        <v>660000280001</v>
      </c>
      <c r="D7" s="1" t="s">
        <v>7</v>
      </c>
      <c r="E7" s="17">
        <v>0.51333333333333331</v>
      </c>
      <c r="F7" s="17">
        <v>0.51333333333333331</v>
      </c>
      <c r="G7" s="17">
        <v>0.51333333333333331</v>
      </c>
      <c r="H7" s="15">
        <f t="shared" si="4"/>
        <v>1.54</v>
      </c>
      <c r="I7" s="17">
        <v>1.54</v>
      </c>
      <c r="J7" s="18">
        <v>6.9165400000000004</v>
      </c>
      <c r="K7" s="19">
        <v>9.9965399999999995</v>
      </c>
      <c r="L7" s="8">
        <v>4.04</v>
      </c>
      <c r="M7" s="8">
        <v>0.11171467881774266</v>
      </c>
      <c r="N7" s="8">
        <v>2.7246459980168578</v>
      </c>
      <c r="O7" s="8">
        <v>0.76300185991807579</v>
      </c>
      <c r="P7" s="5">
        <v>7.6393625367526763</v>
      </c>
      <c r="Q7" s="8">
        <v>2.8571398639177952</v>
      </c>
      <c r="R7" s="8">
        <v>1.8333305793481252</v>
      </c>
      <c r="S7" s="8">
        <v>0.31518062218831838</v>
      </c>
      <c r="T7" s="8">
        <v>0</v>
      </c>
      <c r="U7" s="8">
        <v>2.8571516497279488</v>
      </c>
      <c r="V7" s="6">
        <v>7.8628027151821875</v>
      </c>
      <c r="W7" s="4">
        <f t="shared" si="0"/>
        <v>9.9965399999999995</v>
      </c>
      <c r="X7" s="4">
        <f t="shared" si="1"/>
        <v>7.6393625367526763</v>
      </c>
      <c r="Y7" s="4">
        <f t="shared" si="2"/>
        <v>7.8628027151821875</v>
      </c>
      <c r="Z7" s="2">
        <f t="shared" si="3"/>
        <v>25.498705251934862</v>
      </c>
    </row>
    <row r="8" spans="1:26" ht="18" customHeight="1" x14ac:dyDescent="0.25">
      <c r="A8" s="7">
        <v>2022</v>
      </c>
      <c r="B8" s="16">
        <v>7</v>
      </c>
      <c r="C8" s="3">
        <v>760000180001</v>
      </c>
      <c r="D8" s="1" t="s">
        <v>8</v>
      </c>
      <c r="E8" s="17">
        <v>0.51333333333333331</v>
      </c>
      <c r="F8" s="17">
        <v>0.51333333333333331</v>
      </c>
      <c r="G8" s="17">
        <v>0.51333333333333331</v>
      </c>
      <c r="H8" s="15">
        <f t="shared" si="4"/>
        <v>1.54</v>
      </c>
      <c r="I8" s="17">
        <v>1.54</v>
      </c>
      <c r="J8" s="18">
        <v>6.7816000000000001</v>
      </c>
      <c r="K8" s="19">
        <v>9.8615999999999993</v>
      </c>
      <c r="L8" s="8">
        <v>3.7908823979249999</v>
      </c>
      <c r="M8" s="8">
        <v>0.14375258388379203</v>
      </c>
      <c r="N8" s="8">
        <v>2.921478439118621</v>
      </c>
      <c r="O8" s="8">
        <v>0.75784020802418028</v>
      </c>
      <c r="P8" s="5">
        <v>7.6139536289515926</v>
      </c>
      <c r="Q8" s="8">
        <v>2.8571398639177952</v>
      </c>
      <c r="R8" s="8">
        <v>0.78571310543491069</v>
      </c>
      <c r="S8" s="8">
        <v>0.47204712451695169</v>
      </c>
      <c r="T8" s="8">
        <v>0</v>
      </c>
      <c r="U8" s="8">
        <v>2.2857213197823589</v>
      </c>
      <c r="V8" s="6">
        <v>6.4006214136520168</v>
      </c>
      <c r="W8" s="4">
        <f t="shared" si="0"/>
        <v>9.8615999999999993</v>
      </c>
      <c r="X8" s="4">
        <f t="shared" si="1"/>
        <v>7.6139536289515926</v>
      </c>
      <c r="Y8" s="4">
        <f t="shared" si="2"/>
        <v>6.4006214136520168</v>
      </c>
      <c r="Z8" s="2">
        <f t="shared" si="3"/>
        <v>23.876175042603606</v>
      </c>
    </row>
    <row r="9" spans="1:26" ht="18" customHeight="1" x14ac:dyDescent="0.25">
      <c r="A9" s="7">
        <v>2022</v>
      </c>
      <c r="B9" s="16">
        <v>8</v>
      </c>
      <c r="C9" s="3">
        <v>860000160001</v>
      </c>
      <c r="D9" s="1" t="s">
        <v>9</v>
      </c>
      <c r="E9" s="17">
        <v>0.51333333333333331</v>
      </c>
      <c r="F9" s="17">
        <v>0.51333333333333331</v>
      </c>
      <c r="G9" s="17">
        <v>0.51333333333333331</v>
      </c>
      <c r="H9" s="15">
        <f t="shared" si="4"/>
        <v>1.54</v>
      </c>
      <c r="I9" s="17">
        <v>1.54</v>
      </c>
      <c r="J9" s="18">
        <v>6.7643000000000004</v>
      </c>
      <c r="K9" s="19">
        <v>9.8443000000000005</v>
      </c>
      <c r="L9" s="8">
        <v>2.8436314602851893</v>
      </c>
      <c r="M9" s="8">
        <v>1.3918845731787565E-2</v>
      </c>
      <c r="N9" s="8">
        <v>2.6352212172626532</v>
      </c>
      <c r="O9" s="8">
        <v>0.7291100889662403</v>
      </c>
      <c r="P9" s="5">
        <v>6.2218816122458707</v>
      </c>
      <c r="Q9" s="8">
        <v>2.8571398639177952</v>
      </c>
      <c r="R9" s="8">
        <v>0.39285655271745534</v>
      </c>
      <c r="S9" s="8">
        <v>0.37564722550836532</v>
      </c>
      <c r="T9" s="8">
        <v>0</v>
      </c>
      <c r="U9" s="8">
        <v>2.8571516497279488</v>
      </c>
      <c r="V9" s="6">
        <v>6.4827952918715646</v>
      </c>
      <c r="W9" s="4">
        <f t="shared" si="0"/>
        <v>9.8443000000000005</v>
      </c>
      <c r="X9" s="4">
        <f t="shared" si="1"/>
        <v>6.2218816122458707</v>
      </c>
      <c r="Y9" s="4">
        <f t="shared" si="2"/>
        <v>6.4827952918715646</v>
      </c>
      <c r="Z9" s="2">
        <f t="shared" si="3"/>
        <v>22.548976904117435</v>
      </c>
    </row>
    <row r="10" spans="1:26" ht="18" customHeight="1" x14ac:dyDescent="0.25">
      <c r="A10" s="7">
        <v>2022</v>
      </c>
      <c r="B10" s="16">
        <v>9</v>
      </c>
      <c r="C10" s="3">
        <v>960000140001</v>
      </c>
      <c r="D10" s="1" t="s">
        <v>10</v>
      </c>
      <c r="E10" s="17">
        <v>0.51333333333333331</v>
      </c>
      <c r="F10" s="17">
        <v>0.51333333333333331</v>
      </c>
      <c r="G10" s="17">
        <v>0.51333333333333331</v>
      </c>
      <c r="H10" s="15">
        <f t="shared" si="4"/>
        <v>1.54</v>
      </c>
      <c r="I10" s="17">
        <v>1.54</v>
      </c>
      <c r="J10" s="18">
        <v>5.7954999999999997</v>
      </c>
      <c r="K10" s="19">
        <v>8.8754999999999988</v>
      </c>
      <c r="L10" s="8">
        <v>3.0333576028491827</v>
      </c>
      <c r="M10" s="8">
        <v>0.96</v>
      </c>
      <c r="N10" s="8">
        <v>2.5618273495645107</v>
      </c>
      <c r="O10" s="8">
        <v>0.91649468881843332</v>
      </c>
      <c r="P10" s="5">
        <v>7.4716796412321269</v>
      </c>
      <c r="Q10" s="8">
        <v>2.8571398639177952</v>
      </c>
      <c r="R10" s="8">
        <v>0</v>
      </c>
      <c r="S10" s="8">
        <v>0.29938063874085291</v>
      </c>
      <c r="T10" s="8">
        <v>0</v>
      </c>
      <c r="U10" s="8">
        <v>1.7142909898367695</v>
      </c>
      <c r="V10" s="6">
        <v>4.8708114924954176</v>
      </c>
      <c r="W10" s="4">
        <f t="shared" si="0"/>
        <v>8.8754999999999988</v>
      </c>
      <c r="X10" s="4">
        <f t="shared" si="1"/>
        <v>7.4716796412321269</v>
      </c>
      <c r="Y10" s="4">
        <f t="shared" si="2"/>
        <v>4.8708114924954176</v>
      </c>
      <c r="Z10" s="2">
        <f t="shared" si="3"/>
        <v>21.217991133727541</v>
      </c>
    </row>
    <row r="11" spans="1:26" ht="18" customHeight="1" x14ac:dyDescent="0.25">
      <c r="A11" s="7">
        <v>2022</v>
      </c>
      <c r="B11" s="16">
        <v>10</v>
      </c>
      <c r="C11" s="3">
        <v>1060000180001</v>
      </c>
      <c r="D11" s="1" t="s">
        <v>11</v>
      </c>
      <c r="E11" s="17">
        <v>0.51333333333333331</v>
      </c>
      <c r="F11" s="17">
        <v>0.51333333333333331</v>
      </c>
      <c r="G11" s="17">
        <v>0.51333333333333331</v>
      </c>
      <c r="H11" s="15">
        <f t="shared" si="4"/>
        <v>1.54</v>
      </c>
      <c r="I11" s="17">
        <v>1.54</v>
      </c>
      <c r="J11" s="18">
        <v>6.7919800000000006</v>
      </c>
      <c r="K11" s="19">
        <v>9.8719800000000006</v>
      </c>
      <c r="L11" s="8">
        <v>4.04</v>
      </c>
      <c r="M11" s="8">
        <v>8.2587770194580287E-2</v>
      </c>
      <c r="N11" s="8">
        <v>2.1770050784519048</v>
      </c>
      <c r="O11" s="8">
        <v>0.74582918551215027</v>
      </c>
      <c r="P11" s="5">
        <v>7.0454220341586353</v>
      </c>
      <c r="Q11" s="8">
        <v>1.1428559455671181</v>
      </c>
      <c r="R11" s="8">
        <v>0.39285655271745534</v>
      </c>
      <c r="S11" s="8">
        <v>0.48571377686602518</v>
      </c>
      <c r="T11" s="8">
        <v>0.17857121173298862</v>
      </c>
      <c r="U11" s="8">
        <v>1.7142909898367695</v>
      </c>
      <c r="V11" s="6">
        <v>3.914288476720357</v>
      </c>
      <c r="W11" s="4">
        <f t="shared" si="0"/>
        <v>9.8719800000000006</v>
      </c>
      <c r="X11" s="4">
        <f t="shared" si="1"/>
        <v>7.0454220341586353</v>
      </c>
      <c r="Y11" s="4">
        <f t="shared" si="2"/>
        <v>3.914288476720357</v>
      </c>
      <c r="Z11" s="2">
        <f t="shared" si="3"/>
        <v>20.831690510878992</v>
      </c>
    </row>
    <row r="12" spans="1:26" ht="18" customHeight="1" x14ac:dyDescent="0.25">
      <c r="A12" s="7">
        <v>2022</v>
      </c>
      <c r="B12" s="16">
        <v>11</v>
      </c>
      <c r="C12" s="3">
        <v>1160000160001</v>
      </c>
      <c r="D12" s="1" t="s">
        <v>12</v>
      </c>
      <c r="E12" s="17">
        <v>0.51333333333333331</v>
      </c>
      <c r="F12" s="17">
        <v>0.51333333333333331</v>
      </c>
      <c r="G12" s="17">
        <v>0.51333333333333331</v>
      </c>
      <c r="H12" s="15">
        <f t="shared" si="4"/>
        <v>1.54</v>
      </c>
      <c r="I12" s="17">
        <v>1.54</v>
      </c>
      <c r="J12" s="18">
        <v>6.8404199999999999</v>
      </c>
      <c r="K12" s="19">
        <v>9.92042</v>
      </c>
      <c r="L12" s="8">
        <v>3.9206194622732795</v>
      </c>
      <c r="M12" s="8">
        <v>4.3168704274471448E-2</v>
      </c>
      <c r="N12" s="8">
        <v>2.7918013232952017</v>
      </c>
      <c r="O12" s="8">
        <v>0.73498074374663924</v>
      </c>
      <c r="P12" s="5">
        <v>7.4905702335895921</v>
      </c>
      <c r="Q12" s="8">
        <v>2.8571398639177952</v>
      </c>
      <c r="R12" s="8">
        <v>0</v>
      </c>
      <c r="S12" s="8">
        <v>0.4841137785422312</v>
      </c>
      <c r="T12" s="8">
        <v>0.35714242346597724</v>
      </c>
      <c r="U12" s="8">
        <v>2.8571516497279488</v>
      </c>
      <c r="V12" s="6">
        <v>6.5555477156539528</v>
      </c>
      <c r="W12" s="4">
        <f t="shared" si="0"/>
        <v>9.92042</v>
      </c>
      <c r="X12" s="4">
        <f t="shared" si="1"/>
        <v>7.4905702335895921</v>
      </c>
      <c r="Y12" s="4">
        <f t="shared" si="2"/>
        <v>6.5555477156539528</v>
      </c>
      <c r="Z12" s="2">
        <f t="shared" si="3"/>
        <v>23.966537949243545</v>
      </c>
    </row>
    <row r="13" spans="1:26" ht="18" customHeight="1" x14ac:dyDescent="0.25">
      <c r="A13" s="7">
        <v>2022</v>
      </c>
      <c r="B13" s="16">
        <v>12</v>
      </c>
      <c r="C13" s="3">
        <v>1260000140001</v>
      </c>
      <c r="D13" s="1" t="s">
        <v>13</v>
      </c>
      <c r="E13" s="17">
        <v>0.51333333333333331</v>
      </c>
      <c r="F13" s="17">
        <v>0.51333333333333331</v>
      </c>
      <c r="G13" s="17">
        <v>0.51333333333333331</v>
      </c>
      <c r="H13" s="15">
        <f t="shared" si="4"/>
        <v>1.54</v>
      </c>
      <c r="I13" s="17">
        <v>1.54</v>
      </c>
      <c r="J13" s="18">
        <v>6.2245400000000002</v>
      </c>
      <c r="K13" s="19">
        <v>9.3045399999999994</v>
      </c>
      <c r="L13" s="8">
        <v>2.2280202496703629</v>
      </c>
      <c r="M13" s="8">
        <v>0.10036132130121087</v>
      </c>
      <c r="N13" s="8">
        <v>3.2328378668408071</v>
      </c>
      <c r="O13" s="8">
        <v>0.73776155791644404</v>
      </c>
      <c r="P13" s="5">
        <v>6.2989809957288259</v>
      </c>
      <c r="Q13" s="8">
        <v>2.5714258775260159</v>
      </c>
      <c r="R13" s="8">
        <v>1.4404740266306697</v>
      </c>
      <c r="S13" s="8">
        <v>0.35238058321652804</v>
      </c>
      <c r="T13" s="8">
        <v>0</v>
      </c>
      <c r="U13" s="8">
        <v>2.8571516497279488</v>
      </c>
      <c r="V13" s="6">
        <v>7.2214321371011616</v>
      </c>
      <c r="W13" s="4">
        <f t="shared" si="0"/>
        <v>9.3045399999999994</v>
      </c>
      <c r="X13" s="4">
        <f t="shared" si="1"/>
        <v>6.2989809957288259</v>
      </c>
      <c r="Y13" s="4">
        <f t="shared" si="2"/>
        <v>7.2214321371011616</v>
      </c>
      <c r="Z13" s="2">
        <f t="shared" si="3"/>
        <v>22.824953132829986</v>
      </c>
    </row>
    <row r="14" spans="1:26" ht="18" customHeight="1" x14ac:dyDescent="0.25">
      <c r="A14" s="7">
        <v>2022</v>
      </c>
      <c r="B14" s="16">
        <v>13</v>
      </c>
      <c r="C14" s="3">
        <v>1360000120001</v>
      </c>
      <c r="D14" s="1" t="s">
        <v>0</v>
      </c>
      <c r="E14" s="17">
        <v>0.51333333333333331</v>
      </c>
      <c r="F14" s="17">
        <v>0.51333333333333331</v>
      </c>
      <c r="G14" s="17">
        <v>0.51333333333333331</v>
      </c>
      <c r="H14" s="15">
        <f t="shared" si="4"/>
        <v>1.54</v>
      </c>
      <c r="I14" s="17">
        <v>1.54</v>
      </c>
      <c r="J14" s="18">
        <v>6.3248800000000003</v>
      </c>
      <c r="K14" s="19">
        <v>9.4048800000000004</v>
      </c>
      <c r="L14" s="8">
        <v>2.7804908454937105</v>
      </c>
      <c r="M14" s="8">
        <v>7.2841871759394938E-2</v>
      </c>
      <c r="N14" s="8">
        <v>3.1357196099920137</v>
      </c>
      <c r="O14" s="8">
        <v>0.74244331751139225</v>
      </c>
      <c r="P14" s="5">
        <v>6.7314956447565111</v>
      </c>
      <c r="Q14" s="8">
        <v>1.1428559455671181</v>
      </c>
      <c r="R14" s="8">
        <v>0.78571310543491069</v>
      </c>
      <c r="S14" s="8">
        <v>0.60891364779816048</v>
      </c>
      <c r="T14" s="8">
        <v>0</v>
      </c>
      <c r="U14" s="8">
        <v>2.8571516497279488</v>
      </c>
      <c r="V14" s="6">
        <v>5.3946343485281378</v>
      </c>
      <c r="W14" s="4">
        <f t="shared" si="0"/>
        <v>9.4048800000000004</v>
      </c>
      <c r="X14" s="4">
        <f t="shared" si="1"/>
        <v>6.7314956447565111</v>
      </c>
      <c r="Y14" s="4">
        <f t="shared" si="2"/>
        <v>5.3946343485281378</v>
      </c>
      <c r="Z14" s="2">
        <f t="shared" si="3"/>
        <v>21.531009993284648</v>
      </c>
    </row>
    <row r="15" spans="1:26" ht="18" customHeight="1" x14ac:dyDescent="0.25">
      <c r="A15" s="7">
        <v>2022</v>
      </c>
      <c r="B15" s="16">
        <v>14</v>
      </c>
      <c r="C15" s="3">
        <v>1460000100001</v>
      </c>
      <c r="D15" s="1" t="s">
        <v>14</v>
      </c>
      <c r="E15" s="17">
        <v>0.51333333333333331</v>
      </c>
      <c r="F15" s="17">
        <v>0.51333333333333331</v>
      </c>
      <c r="G15" s="17">
        <v>0.38500000000000001</v>
      </c>
      <c r="H15" s="15">
        <f t="shared" si="4"/>
        <v>1.4116666666666666</v>
      </c>
      <c r="I15" s="17">
        <v>1.54</v>
      </c>
      <c r="J15" s="18">
        <v>5.8335599999999994</v>
      </c>
      <c r="K15" s="19">
        <v>8.7852266666666665</v>
      </c>
      <c r="L15" s="8">
        <v>1.3192619966033163</v>
      </c>
      <c r="M15" s="8">
        <v>3.217883000124757E-2</v>
      </c>
      <c r="N15" s="8">
        <v>2.7398646478970434</v>
      </c>
      <c r="O15" s="8">
        <v>0.73159678524500527</v>
      </c>
      <c r="P15" s="5">
        <v>4.8229022597466127</v>
      </c>
      <c r="Q15" s="8">
        <v>1.1428559455671181</v>
      </c>
      <c r="R15" s="8">
        <v>1.4404740266306697</v>
      </c>
      <c r="S15" s="8">
        <v>0.34391392541978499</v>
      </c>
      <c r="T15" s="8">
        <v>0.17857121173298862</v>
      </c>
      <c r="U15" s="8">
        <v>2.8571516497279488</v>
      </c>
      <c r="V15" s="6">
        <v>5.96296675907851</v>
      </c>
      <c r="W15" s="4">
        <f t="shared" si="0"/>
        <v>8.7852266666666665</v>
      </c>
      <c r="X15" s="4">
        <f t="shared" si="1"/>
        <v>4.8229022597466127</v>
      </c>
      <c r="Y15" s="4">
        <f t="shared" si="2"/>
        <v>5.96296675907851</v>
      </c>
      <c r="Z15" s="2">
        <f t="shared" si="3"/>
        <v>19.571095685491791</v>
      </c>
    </row>
    <row r="16" spans="1:26" ht="18" customHeight="1" x14ac:dyDescent="0.25">
      <c r="A16" s="7">
        <v>2022</v>
      </c>
      <c r="B16" s="16">
        <v>15</v>
      </c>
      <c r="C16" s="3">
        <v>1560000190001</v>
      </c>
      <c r="D16" s="1" t="s">
        <v>15</v>
      </c>
      <c r="E16" s="17">
        <v>0.51333333333333331</v>
      </c>
      <c r="F16" s="17">
        <v>0.51333333333333331</v>
      </c>
      <c r="G16" s="17">
        <v>0.51333333333333331</v>
      </c>
      <c r="H16" s="15">
        <f t="shared" si="4"/>
        <v>1.54</v>
      </c>
      <c r="I16" s="17">
        <v>1.54</v>
      </c>
      <c r="J16" s="18">
        <v>6.7781400000000005</v>
      </c>
      <c r="K16" s="19">
        <v>9.8581400000000006</v>
      </c>
      <c r="L16" s="8">
        <v>4.04</v>
      </c>
      <c r="M16" s="8">
        <v>0.19267144254938987</v>
      </c>
      <c r="N16" s="8">
        <v>3.0477466201912087</v>
      </c>
      <c r="O16" s="8">
        <v>0.76761725644669865</v>
      </c>
      <c r="P16" s="5">
        <v>8.0480353191872975</v>
      </c>
      <c r="Q16" s="8">
        <v>2.8571398639177952</v>
      </c>
      <c r="R16" s="8">
        <v>1.0476174739132142</v>
      </c>
      <c r="S16" s="8">
        <v>0</v>
      </c>
      <c r="T16" s="8">
        <v>0</v>
      </c>
      <c r="U16" s="8">
        <v>2.8571516497279488</v>
      </c>
      <c r="V16" s="6">
        <v>6.7619089875589582</v>
      </c>
      <c r="W16" s="4">
        <f t="shared" si="0"/>
        <v>9.8581400000000006</v>
      </c>
      <c r="X16" s="4">
        <f t="shared" si="1"/>
        <v>8.0480353191872975</v>
      </c>
      <c r="Y16" s="4">
        <f t="shared" si="2"/>
        <v>6.7619089875589582</v>
      </c>
      <c r="Z16" s="2">
        <f t="shared" si="3"/>
        <v>24.668084306746255</v>
      </c>
    </row>
    <row r="17" spans="1:26" ht="18" customHeight="1" x14ac:dyDescent="0.25">
      <c r="A17" s="7">
        <v>2022</v>
      </c>
      <c r="B17" s="16">
        <v>16</v>
      </c>
      <c r="C17" s="3">
        <v>1660000170001</v>
      </c>
      <c r="D17" s="1" t="s">
        <v>16</v>
      </c>
      <c r="E17" s="17">
        <v>0.51333333333333331</v>
      </c>
      <c r="F17" s="17">
        <v>0.51333333333333331</v>
      </c>
      <c r="G17" s="17">
        <v>0.51333333333333331</v>
      </c>
      <c r="H17" s="15">
        <f t="shared" si="4"/>
        <v>1.54</v>
      </c>
      <c r="I17" s="17">
        <v>1.54</v>
      </c>
      <c r="J17" s="18">
        <v>6.6743399999999999</v>
      </c>
      <c r="K17" s="19">
        <v>9.7543399999999991</v>
      </c>
      <c r="L17" s="8">
        <v>2.7351578018386178</v>
      </c>
      <c r="M17" s="8">
        <v>1.4466038222246213E-2</v>
      </c>
      <c r="N17" s="8">
        <v>2.7932127555856199</v>
      </c>
      <c r="O17" s="8">
        <v>0.73059779625479304</v>
      </c>
      <c r="P17" s="5">
        <v>6.2734343919012776</v>
      </c>
      <c r="Q17" s="8">
        <v>2.8571398639177952</v>
      </c>
      <c r="R17" s="8">
        <v>0</v>
      </c>
      <c r="S17" s="8">
        <v>0.5261804011386475</v>
      </c>
      <c r="T17" s="8">
        <v>0</v>
      </c>
      <c r="U17" s="8">
        <v>2.8571516497279488</v>
      </c>
      <c r="V17" s="6">
        <v>6.2404719147843917</v>
      </c>
      <c r="W17" s="4">
        <f t="shared" si="0"/>
        <v>9.7543399999999991</v>
      </c>
      <c r="X17" s="4">
        <f t="shared" si="1"/>
        <v>6.2734343919012776</v>
      </c>
      <c r="Y17" s="4">
        <f t="shared" si="2"/>
        <v>6.2404719147843917</v>
      </c>
      <c r="Z17" s="2">
        <f t="shared" si="3"/>
        <v>22.268246306685668</v>
      </c>
    </row>
    <row r="18" spans="1:26" ht="18" customHeight="1" x14ac:dyDescent="0.25">
      <c r="A18" s="7">
        <v>2022</v>
      </c>
      <c r="B18" s="16">
        <v>17</v>
      </c>
      <c r="C18" s="3">
        <v>1760003330001</v>
      </c>
      <c r="D18" s="1" t="s">
        <v>17</v>
      </c>
      <c r="E18" s="17">
        <v>0.51333333333333331</v>
      </c>
      <c r="F18" s="17">
        <v>0.51333333333333331</v>
      </c>
      <c r="G18" s="17">
        <v>0.51333333333333331</v>
      </c>
      <c r="H18" s="15">
        <f t="shared" si="4"/>
        <v>1.54</v>
      </c>
      <c r="I18" s="17">
        <v>1.54</v>
      </c>
      <c r="J18" s="18">
        <v>6.6466599999999998</v>
      </c>
      <c r="K18" s="19">
        <v>9.726659999999999</v>
      </c>
      <c r="L18" s="8">
        <v>3.1641042379303981</v>
      </c>
      <c r="M18" s="8">
        <v>0.49216896374708974</v>
      </c>
      <c r="N18" s="8">
        <v>3.6169773534636489</v>
      </c>
      <c r="O18" s="8">
        <v>0.92896448800312648</v>
      </c>
      <c r="P18" s="5">
        <v>8.202215043144264</v>
      </c>
      <c r="Q18" s="8">
        <v>2.8571398639177952</v>
      </c>
      <c r="R18" s="8">
        <v>1.8333305793481252</v>
      </c>
      <c r="S18" s="8">
        <v>0.30784729653759602</v>
      </c>
      <c r="T18" s="8">
        <v>0</v>
      </c>
      <c r="U18" s="8">
        <v>2.8571516497279488</v>
      </c>
      <c r="V18" s="6">
        <v>7.8554693895314651</v>
      </c>
      <c r="W18" s="4">
        <f t="shared" si="0"/>
        <v>9.726659999999999</v>
      </c>
      <c r="X18" s="4">
        <f t="shared" si="1"/>
        <v>8.202215043144264</v>
      </c>
      <c r="Y18" s="4">
        <f t="shared" si="2"/>
        <v>7.8554693895314651</v>
      </c>
      <c r="Z18" s="2">
        <f t="shared" si="3"/>
        <v>25.784344432675727</v>
      </c>
    </row>
    <row r="19" spans="1:26" ht="18" customHeight="1" x14ac:dyDescent="0.25">
      <c r="A19" s="7">
        <v>2022</v>
      </c>
      <c r="B19" s="16">
        <v>18</v>
      </c>
      <c r="C19" s="3">
        <v>1860000130001</v>
      </c>
      <c r="D19" s="1" t="s">
        <v>18</v>
      </c>
      <c r="E19" s="17">
        <v>0.51333333333333331</v>
      </c>
      <c r="F19" s="17">
        <v>0.38500000000000001</v>
      </c>
      <c r="G19" s="17">
        <v>0.51333333333333331</v>
      </c>
      <c r="H19" s="15">
        <f t="shared" si="4"/>
        <v>1.4116666666666666</v>
      </c>
      <c r="I19" s="17">
        <v>1.54</v>
      </c>
      <c r="J19" s="18">
        <v>6.3456400000000004</v>
      </c>
      <c r="K19" s="19">
        <v>9.2973066666666675</v>
      </c>
      <c r="L19" s="8">
        <v>2.4209283452633312</v>
      </c>
      <c r="M19" s="8">
        <v>0.45257299328476269</v>
      </c>
      <c r="N19" s="8">
        <v>3.1883068131091354</v>
      </c>
      <c r="O19" s="8">
        <v>0.81287911342397146</v>
      </c>
      <c r="P19" s="5">
        <v>6.8746872650812012</v>
      </c>
      <c r="Q19" s="8">
        <v>2.8571398639177952</v>
      </c>
      <c r="R19" s="8">
        <v>1.0476174739132142</v>
      </c>
      <c r="S19" s="8">
        <v>0.32664727684217509</v>
      </c>
      <c r="T19" s="8">
        <v>0</v>
      </c>
      <c r="U19" s="8">
        <v>2.8571516497279488</v>
      </c>
      <c r="V19" s="6">
        <v>7.0885562644011335</v>
      </c>
      <c r="W19" s="4">
        <f t="shared" si="0"/>
        <v>9.2973066666666675</v>
      </c>
      <c r="X19" s="4">
        <f t="shared" si="1"/>
        <v>6.8746872650812012</v>
      </c>
      <c r="Y19" s="4">
        <f t="shared" si="2"/>
        <v>7.0885562644011335</v>
      </c>
      <c r="Z19" s="2">
        <f t="shared" si="3"/>
        <v>23.260550196149005</v>
      </c>
    </row>
    <row r="20" spans="1:26" ht="18" customHeight="1" x14ac:dyDescent="0.25">
      <c r="A20" s="7">
        <v>2022</v>
      </c>
      <c r="B20" s="16">
        <v>19</v>
      </c>
      <c r="C20" s="3">
        <v>1960000110001</v>
      </c>
      <c r="D20" s="1" t="s">
        <v>19</v>
      </c>
      <c r="E20" s="17">
        <v>0.51333333333333331</v>
      </c>
      <c r="F20" s="17">
        <v>0.51333333333333331</v>
      </c>
      <c r="G20" s="17">
        <v>0.51333333333333331</v>
      </c>
      <c r="H20" s="15">
        <f t="shared" si="4"/>
        <v>1.54</v>
      </c>
      <c r="I20" s="17">
        <v>1.54</v>
      </c>
      <c r="J20" s="18">
        <v>6.1830200000000008</v>
      </c>
      <c r="K20" s="19">
        <v>9.2630200000000009</v>
      </c>
      <c r="L20" s="8">
        <v>4.04</v>
      </c>
      <c r="M20" s="8">
        <v>8.7345283078461046E-3</v>
      </c>
      <c r="N20" s="8">
        <v>2.8088448251329665</v>
      </c>
      <c r="O20" s="8">
        <v>0.72639010453262265</v>
      </c>
      <c r="P20" s="5">
        <v>7.5839694579734349</v>
      </c>
      <c r="Q20" s="8">
        <v>1.9999979047424565</v>
      </c>
      <c r="R20" s="8">
        <v>0.39285655271745534</v>
      </c>
      <c r="S20" s="8">
        <v>0.64271361238830793</v>
      </c>
      <c r="T20" s="8">
        <v>0</v>
      </c>
      <c r="U20" s="8">
        <v>2.2857213197823589</v>
      </c>
      <c r="V20" s="6">
        <v>5.3212893896305786</v>
      </c>
      <c r="W20" s="4">
        <f t="shared" si="0"/>
        <v>9.2630200000000009</v>
      </c>
      <c r="X20" s="4">
        <f t="shared" si="1"/>
        <v>7.5839694579734349</v>
      </c>
      <c r="Y20" s="4">
        <f t="shared" si="2"/>
        <v>5.3212893896305786</v>
      </c>
      <c r="Z20" s="2">
        <f t="shared" si="3"/>
        <v>22.168278847604014</v>
      </c>
    </row>
    <row r="21" spans="1:26" ht="18" customHeight="1" x14ac:dyDescent="0.25">
      <c r="A21" s="7">
        <v>2022</v>
      </c>
      <c r="B21" s="16">
        <v>21</v>
      </c>
      <c r="C21" s="3">
        <v>2160000210001</v>
      </c>
      <c r="D21" s="1" t="s">
        <v>20</v>
      </c>
      <c r="E21" s="17">
        <v>0.51333333333333331</v>
      </c>
      <c r="F21" s="17">
        <v>0.51333333333333331</v>
      </c>
      <c r="G21" s="17">
        <v>0.51333333333333331</v>
      </c>
      <c r="H21" s="15">
        <f t="shared" si="4"/>
        <v>1.54</v>
      </c>
      <c r="I21" s="17">
        <v>1.54</v>
      </c>
      <c r="J21" s="18">
        <v>6.7262399999999998</v>
      </c>
      <c r="K21" s="19">
        <v>9.806239999999999</v>
      </c>
      <c r="L21" s="8">
        <v>3.6719286953621144</v>
      </c>
      <c r="M21" s="8">
        <v>3.1583770493240446E-2</v>
      </c>
      <c r="N21" s="8">
        <v>4.04</v>
      </c>
      <c r="O21" s="8">
        <v>0.73111876431791911</v>
      </c>
      <c r="P21" s="5">
        <v>8.4746312301732747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6">
        <v>0</v>
      </c>
      <c r="W21" s="4">
        <f t="shared" si="0"/>
        <v>9.806239999999999</v>
      </c>
      <c r="X21" s="4">
        <f t="shared" si="1"/>
        <v>8.4746312301732747</v>
      </c>
      <c r="Y21" s="4">
        <f t="shared" si="2"/>
        <v>0</v>
      </c>
      <c r="Z21" s="2">
        <f t="shared" si="3"/>
        <v>18.280871230173275</v>
      </c>
    </row>
    <row r="22" spans="1:26" ht="18" customHeight="1" x14ac:dyDescent="0.25">
      <c r="A22" s="7">
        <v>2022</v>
      </c>
      <c r="B22" s="16">
        <v>22</v>
      </c>
      <c r="C22" s="3">
        <v>1560002480001</v>
      </c>
      <c r="D22" s="1" t="s">
        <v>21</v>
      </c>
      <c r="E22" s="17">
        <v>0.51333333333333331</v>
      </c>
      <c r="F22" s="17">
        <v>0.38500000000000001</v>
      </c>
      <c r="G22" s="17">
        <v>0.25666666666666665</v>
      </c>
      <c r="H22" s="15">
        <f t="shared" si="4"/>
        <v>1.155</v>
      </c>
      <c r="I22" s="17">
        <v>1.155</v>
      </c>
      <c r="J22" s="18">
        <v>6.7712200000000005</v>
      </c>
      <c r="K22" s="19">
        <v>9.0812200000000001</v>
      </c>
      <c r="L22" s="8">
        <v>3.8763223850368158</v>
      </c>
      <c r="M22" s="8">
        <v>3.4579186007968152E-2</v>
      </c>
      <c r="N22" s="8">
        <v>2.6590607864980522</v>
      </c>
      <c r="O22" s="8">
        <v>0.73221944112982806</v>
      </c>
      <c r="P22" s="5">
        <v>7.3021817986726649</v>
      </c>
      <c r="Q22" s="8">
        <v>1.1428559455671181</v>
      </c>
      <c r="R22" s="8">
        <v>1.8333305793481252</v>
      </c>
      <c r="S22" s="8">
        <v>0.38218055199719064</v>
      </c>
      <c r="T22" s="8">
        <v>0</v>
      </c>
      <c r="U22" s="8">
        <v>2.8571516497279488</v>
      </c>
      <c r="V22" s="6">
        <v>6.2155187266403829</v>
      </c>
      <c r="W22" s="4">
        <f t="shared" si="0"/>
        <v>9.0812200000000001</v>
      </c>
      <c r="X22" s="4">
        <f t="shared" si="1"/>
        <v>7.3021817986726649</v>
      </c>
      <c r="Y22" s="4">
        <f t="shared" si="2"/>
        <v>6.2155187266403829</v>
      </c>
      <c r="Z22" s="2">
        <f t="shared" si="3"/>
        <v>22.598920525313048</v>
      </c>
    </row>
    <row r="23" spans="1:26" ht="18" customHeight="1" x14ac:dyDescent="0.25">
      <c r="A23" s="7">
        <v>2022</v>
      </c>
      <c r="B23" s="16">
        <v>23</v>
      </c>
      <c r="C23" s="3">
        <v>1768139620001</v>
      </c>
      <c r="D23" s="1" t="s">
        <v>1</v>
      </c>
      <c r="E23" s="17">
        <v>0.51333333333333331</v>
      </c>
      <c r="F23" s="17">
        <v>0.51333333333333331</v>
      </c>
      <c r="G23" s="17">
        <v>0.51333333333333331</v>
      </c>
      <c r="H23" s="15">
        <f t="shared" si="4"/>
        <v>1.54</v>
      </c>
      <c r="I23" s="17">
        <v>1.54</v>
      </c>
      <c r="J23" s="18">
        <v>6.4356</v>
      </c>
      <c r="K23" s="19">
        <v>9.5155999999999992</v>
      </c>
      <c r="L23" s="8">
        <v>2.5384404569888095</v>
      </c>
      <c r="M23" s="8">
        <v>0.67953281318520653</v>
      </c>
      <c r="N23" s="8">
        <v>2.8796125841473095</v>
      </c>
      <c r="O23" s="8">
        <v>0.96</v>
      </c>
      <c r="P23" s="5">
        <v>7.0575858543213252</v>
      </c>
      <c r="Q23" s="8">
        <v>2.8571398639177952</v>
      </c>
      <c r="R23" s="8">
        <v>1.4404740266306697</v>
      </c>
      <c r="S23" s="8">
        <v>0.30231396900114188</v>
      </c>
      <c r="T23" s="8">
        <v>0</v>
      </c>
      <c r="U23" s="8">
        <v>2.8571516497279488</v>
      </c>
      <c r="V23" s="6">
        <v>7.4570795092775564</v>
      </c>
      <c r="W23" s="4">
        <f t="shared" si="0"/>
        <v>9.5155999999999992</v>
      </c>
      <c r="X23" s="4">
        <f t="shared" si="1"/>
        <v>7.0575858543213252</v>
      </c>
      <c r="Y23" s="4">
        <f t="shared" si="2"/>
        <v>7.4570795092775564</v>
      </c>
      <c r="Z23" s="2">
        <f t="shared" si="3"/>
        <v>24.030265363598879</v>
      </c>
    </row>
    <row r="24" spans="1:26" ht="18" customHeight="1" x14ac:dyDescent="0.25">
      <c r="A24" s="7">
        <v>2022</v>
      </c>
      <c r="B24" s="16">
        <v>24</v>
      </c>
      <c r="C24" s="3">
        <v>968580510001</v>
      </c>
      <c r="D24" s="1" t="s">
        <v>22</v>
      </c>
      <c r="E24" s="17">
        <v>0.51333333333333331</v>
      </c>
      <c r="F24" s="17">
        <v>0.51333333333333331</v>
      </c>
      <c r="G24" s="17">
        <v>0.51333333333333331</v>
      </c>
      <c r="H24" s="15">
        <f t="shared" si="4"/>
        <v>1.54</v>
      </c>
      <c r="I24" s="17">
        <v>1.54</v>
      </c>
      <c r="J24" s="18">
        <v>6.4736600000000006</v>
      </c>
      <c r="K24" s="19">
        <v>9.5536600000000007</v>
      </c>
      <c r="L24" s="8">
        <v>2.735187202452189</v>
      </c>
      <c r="M24" s="8">
        <v>1.7173392848044346E-2</v>
      </c>
      <c r="N24" s="8">
        <v>3.0384403263191282</v>
      </c>
      <c r="O24" s="8">
        <v>0.72872138059966818</v>
      </c>
      <c r="P24" s="5">
        <v>6.5195223022190296</v>
      </c>
      <c r="Q24" s="8">
        <v>2.8571398639177952</v>
      </c>
      <c r="R24" s="8">
        <v>2.2261871320655806</v>
      </c>
      <c r="S24" s="8">
        <v>0.60184698853473706</v>
      </c>
      <c r="T24" s="8">
        <v>0</v>
      </c>
      <c r="U24" s="8">
        <v>2.2857213197823589</v>
      </c>
      <c r="V24" s="6">
        <v>7.9708953043004716</v>
      </c>
      <c r="W24" s="4">
        <f t="shared" si="0"/>
        <v>9.5536600000000007</v>
      </c>
      <c r="X24" s="4">
        <f t="shared" si="1"/>
        <v>6.5195223022190296</v>
      </c>
      <c r="Y24" s="4">
        <f t="shared" si="2"/>
        <v>7.9708953043004716</v>
      </c>
      <c r="Z24" s="2">
        <f t="shared" si="3"/>
        <v>24.044077606519501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ICO Provincias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sylvia karina paez chiriboga</dc:creator>
  <cp:lastModifiedBy>Edgar Valencia</cp:lastModifiedBy>
  <dcterms:created xsi:type="dcterms:W3CDTF">2021-10-21T17:32:49Z</dcterms:created>
  <dcterms:modified xsi:type="dcterms:W3CDTF">2024-01-17T15:17:28Z</dcterms:modified>
</cp:coreProperties>
</file>