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5.1.34\Dirección de Planificación Seguimiento Evaluación\Dirección de Planificación\2024\PRESUPUESTO\REPORTE TRIMESTRAL\"/>
    </mc:Choice>
  </mc:AlternateContent>
  <xr:revisionPtr revIDLastSave="0" documentId="13_ncr:1_{26DB37FA-9062-4E19-B3BC-E997BB46EF1B}" xr6:coauthVersionLast="47" xr6:coauthVersionMax="47" xr10:uidLastSave="{00000000-0000-0000-0000-000000000000}"/>
  <bookViews>
    <workbookView xWindow="-120" yWindow="-120" windowWidth="20730" windowHeight="11160" tabRatio="275" xr2:uid="{00000000-000D-0000-FFFF-FFFF00000000}"/>
  </bookViews>
  <sheets>
    <sheet name="Hoja1" sheetId="1" r:id="rId1"/>
  </sheets>
  <definedNames>
    <definedName name="_xlnm._FilterDatabase" localSheetId="0" hidden="1">Hoja1!$A$4:$O$4</definedName>
    <definedName name="_xlnm.Print_Titles" localSheetId="0">Hoja1!$1:$4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F74" i="1"/>
  <c r="G74" i="1"/>
  <c r="H74" i="1"/>
  <c r="I74" i="1"/>
  <c r="J74" i="1"/>
  <c r="K74" i="1"/>
  <c r="L74" i="1"/>
  <c r="M74" i="1"/>
  <c r="N74" i="1"/>
  <c r="E74" i="1"/>
  <c r="O6" i="1"/>
  <c r="O7" i="1"/>
  <c r="O8" i="1"/>
  <c r="O9" i="1"/>
  <c r="O10" i="1"/>
  <c r="O11" i="1"/>
  <c r="O12" i="1"/>
  <c r="O13" i="1"/>
  <c r="O14" i="1"/>
  <c r="O15" i="1"/>
  <c r="O5" i="1"/>
  <c r="O74" i="1" l="1"/>
</calcChain>
</file>

<file path=xl/sharedStrings.xml><?xml version="1.0" encoding="utf-8"?>
<sst xmlns="http://schemas.openxmlformats.org/spreadsheetml/2006/main" count="163" uniqueCount="94">
  <si>
    <t>AÑO</t>
  </si>
  <si>
    <t>MES</t>
  </si>
  <si>
    <t>ÍTEM</t>
  </si>
  <si>
    <t>DESCRIPCIÓN</t>
  </si>
  <si>
    <t xml:space="preserve">ASIGNADO </t>
  </si>
  <si>
    <t xml:space="preserve">MODIFICADO </t>
  </si>
  <si>
    <t xml:space="preserve">CODIFICADO </t>
  </si>
  <si>
    <t>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</si>
  <si>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</si>
  <si>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</si>
  <si>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</si>
  <si>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</si>
  <si>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</si>
  <si>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</si>
  <si>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 xml:space="preserve">%EJECUCIÓN </t>
  </si>
  <si>
    <t xml:space="preserve">Compensacion por Vacaciones no Gozadas por Cesacion de Funciones </t>
  </si>
  <si>
    <t>Fondo de Reserva</t>
  </si>
  <si>
    <t>Aporte Patronal</t>
  </si>
  <si>
    <t>Remuneraciones Unificadas</t>
  </si>
  <si>
    <t>Decimo Tercer Sueldo</t>
  </si>
  <si>
    <t>Horas Extraordinarias y Suplementarias</t>
  </si>
  <si>
    <t>Decimo Cuarto Sueldo</t>
  </si>
  <si>
    <t>Servicios Personales por Contrato</t>
  </si>
  <si>
    <t>Salarios Unificados</t>
  </si>
  <si>
    <t>Encargos</t>
  </si>
  <si>
    <t>Alimentacion</t>
  </si>
  <si>
    <t>Subrogacion</t>
  </si>
  <si>
    <t>Energia Electrica</t>
  </si>
  <si>
    <t>Materiales de Oficina</t>
  </si>
  <si>
    <t>Insumos Materiales y Suministros para Construccion Electricidad Plomeria Carpinteria Senalizacion Vial Navegacion Contra Incendios y placas</t>
  </si>
  <si>
    <t>Telecomunicaciones</t>
  </si>
  <si>
    <t>Arrendamiento y Licencias de Uso de Paquetes Informaticos</t>
  </si>
  <si>
    <t>Maquinarias y Equipos</t>
  </si>
  <si>
    <t>Difusion Informacion y Publicidad</t>
  </si>
  <si>
    <t>Eventos Oficiales</t>
  </si>
  <si>
    <t>Viaticos y Subsistencias en el Exterior</t>
  </si>
  <si>
    <t>Mantenimiento de Areas Verdes y Arreglo de Vias Internas</t>
  </si>
  <si>
    <t>Medicamentos</t>
  </si>
  <si>
    <t>Repuestos y Accesorios</t>
  </si>
  <si>
    <t>Agua Potable</t>
  </si>
  <si>
    <t>Servicios Personales Eventuales sin Relacion de Dependencia</t>
  </si>
  <si>
    <t>Mantenimiento y Reparacion de Equipos y Sistemas Informaticos</t>
  </si>
  <si>
    <t>Materiales de Aseo</t>
  </si>
  <si>
    <t>Transporte de Personal</t>
  </si>
  <si>
    <t>Pasajes al Interior</t>
  </si>
  <si>
    <t>Vehiculos (Arrendamiento)</t>
  </si>
  <si>
    <t>Menaje y Accesorios Descartables</t>
  </si>
  <si>
    <t>Pasajes al Exterior</t>
  </si>
  <si>
    <t>Viaticos y Subsistencias en el Interior</t>
  </si>
  <si>
    <t>Vehiculos (Servicio para Mantenimiento y Reparacion)</t>
  </si>
  <si>
    <t>Maquinarias y Equipos (Arrendamiento)</t>
  </si>
  <si>
    <t>Mobiliario</t>
  </si>
  <si>
    <t>Servicio de Correo</t>
  </si>
  <si>
    <t>Servicio de Seguridad y Vigilancia</t>
  </si>
  <si>
    <t>Viaticos por Gastos de Residencia</t>
  </si>
  <si>
    <t>Alimentos y Bebidas</t>
  </si>
  <si>
    <t>Comisiones Bancarias</t>
  </si>
  <si>
    <t>Costas Judiciales Tramites Notariales Legalizacion de Documentos y Arreglos Extrajudiciales</t>
  </si>
  <si>
    <t>Seguros</t>
  </si>
  <si>
    <t>A Organismos Multilaterales</t>
  </si>
  <si>
    <t>A Jubilados Patronales</t>
  </si>
  <si>
    <t>A Pensionistas Vitalicios</t>
  </si>
  <si>
    <t>Almacenamiento Embalaje Desembalaje Envase Desenvase y Recarga de Extintores</t>
  </si>
  <si>
    <t>Edicion Impresion Reproduccion Publicaciones Suscripciones Fotocopiado Traduccion Empastado Enmarcacion Serigrafia Fotografia Carnetizacion Filmacion e Imagenes Satelitales</t>
  </si>
  <si>
    <t>Servicios de Aseo Lavado de Vestimenta de Trabajo Fumigacion Desinfeccion Limpieza de Instalaciones manejo de desechos contaminados recuperacion y clasificacion de materiales reciclables</t>
  </si>
  <si>
    <t>Servicio de Alimentacion</t>
  </si>
  <si>
    <t>Combustibles</t>
  </si>
  <si>
    <t>Atencion a Delegados Extranjeros y Nacionales Deportistas Entrenadores y Cuerpo Tecnico que Representen al Pais</t>
  </si>
  <si>
    <t>Edificios Locales Residencias y Cableado Estructurado (Instalacion Mantenimiento y Reparacion)</t>
  </si>
  <si>
    <t>Mobiliarios (Instalacion Mantenimiento y Reparacion)</t>
  </si>
  <si>
    <t>Maquinarias y Equipos (Instalacion Mantenimiento y Reparacion)</t>
  </si>
  <si>
    <t>Edificios Locales y Residencias Parqueaderos Casilleros Judiciales y Bancarios (Arrendamiento)</t>
  </si>
  <si>
    <t>Desarrollo Actualizacion Asistencia Tecnica y Soporte de Sistemas Informaticos</t>
  </si>
  <si>
    <t>Lubricantes</t>
  </si>
  <si>
    <t>Materiales de Impresion Fotografia Reproduccion y Publicaciones</t>
  </si>
  <si>
    <t>Insumos Bienes y Materiales para Produccion de Programas de Radio Television Eventos Culturales Artisticos y Entretenimiento en General</t>
  </si>
  <si>
    <t>Herramientas y Equipos Menores</t>
  </si>
  <si>
    <t>Tasas Generales Impuestos Contribuciones Permisos Licencias y Patentes</t>
  </si>
  <si>
    <t>Vestuario Lenceria Prendas de Proteccion Insumos y Accesorios para uniformes del personal de Proteccion Vigilancia y Seguridad</t>
  </si>
  <si>
    <t>Materiales Didacticos</t>
  </si>
  <si>
    <t>Dispositivos Medicos de Uso General</t>
  </si>
  <si>
    <t>Detalle</t>
  </si>
  <si>
    <t>Firma</t>
  </si>
  <si>
    <t xml:space="preserve">Elaborado por: </t>
  </si>
  <si>
    <t>Silvia Palma Quiroz</t>
  </si>
  <si>
    <t>Especialista de Planificación, Seguimiento y Evaluación</t>
  </si>
  <si>
    <t xml:space="preserve">Revisado por: </t>
  </si>
  <si>
    <t>Rodrigo Goyes Rocha</t>
  </si>
  <si>
    <t>Director de Planificación, Seguimiento y Evaluación</t>
  </si>
  <si>
    <t>Presupuesto Presidencia de la República</t>
  </si>
  <si>
    <t>Servicio de Guarderia</t>
  </si>
  <si>
    <t>ENE - MAR</t>
  </si>
  <si>
    <t>Condecoraciones</t>
  </si>
  <si>
    <t>Trimestre 1_2024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</si>
</sst>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0" fontId="3" fillId="0" borderId="6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4" fontId="3" fillId="0" borderId="5" xfId="2" applyFont="1" applyBorder="1" applyAlignment="1">
      <alignment horizontal="right" vertical="center" wrapText="1"/>
    </xf>
    <xf numFmtId="44" fontId="3" fillId="0" borderId="7" xfId="2" applyFont="1" applyBorder="1" applyAlignment="1">
      <alignment horizontal="righ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44" fontId="3" fillId="0" borderId="8" xfId="2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4" fillId="2" borderId="12" xfId="0" applyFont="1" applyFill="1" applyBorder="1"/>
    <xf numFmtId="0" fontId="4" fillId="2" borderId="13" xfId="0" applyFont="1" applyFill="1" applyBorder="1"/>
    <xf numFmtId="10" fontId="8" fillId="2" borderId="9" xfId="1" applyNumberFormat="1" applyFont="1" applyFill="1" applyBorder="1" applyAlignment="1">
      <alignment horizontal="center" vertical="center" wrapText="1"/>
    </xf>
    <xf numFmtId="44" fontId="0" fillId="0" borderId="0" xfId="0" applyNumberFormat="1" applyFill="1"/>
    <xf numFmtId="0" fontId="0" fillId="0" borderId="0" xfId="0" applyFill="1"/>
    <xf numFmtId="10" fontId="3" fillId="0" borderId="14" xfId="1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4" fontId="8" fillId="2" borderId="15" xfId="2" applyFont="1" applyFill="1" applyBorder="1" applyAlignment="1">
      <alignment horizontal="right" vertical="center" wrapText="1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5"/>
  <sheetViews>
    <sheetView showGridLines="0" tabSelected="1" topLeftCell="A19" workbookViewId="0">
      <selection activeCell="D20" sqref="D20"/>
    </sheetView>
  </sheetViews>
  <sheetFormatPr baseColWidth="10" defaultRowHeight="15" x14ac:dyDescent="0.25"/>
  <cols>
    <col min="1" max="1" width="8.140625" customWidth="1"/>
    <col min="2" max="2" width="8.5703125" customWidth="1"/>
    <col min="3" max="3" width="10" customWidth="1"/>
    <col min="4" max="4" width="40.42578125" customWidth="1"/>
    <col min="5" max="5" width="13.140625" customWidth="1"/>
    <col min="6" max="6" width="11.5703125" bestFit="1" customWidth="1"/>
    <col min="7" max="7" width="12.28515625" bestFit="1" customWidth="1"/>
    <col min="8" max="8" width="11.5703125" bestFit="1" customWidth="1"/>
    <col min="9" max="9" width="13.85546875" customWidth="1"/>
    <col min="10" max="10" width="14.5703125" bestFit="1" customWidth="1"/>
    <col min="11" max="11" width="13.5703125" bestFit="1" customWidth="1"/>
    <col min="12" max="12" width="12.42578125" customWidth="1"/>
    <col min="13" max="13" width="12.28515625" bestFit="1" customWidth="1"/>
    <col min="14" max="14" width="11.5703125" bestFit="1" customWidth="1"/>
  </cols>
  <sheetData>
    <row r="1" spans="1:15" ht="15.75" x14ac:dyDescent="0.25">
      <c r="C1" s="28" t="s">
        <v>89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x14ac:dyDescent="0.25">
      <c r="C2" s="27" t="s">
        <v>93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4.5" customHeight="1" thickBot="1" x14ac:dyDescent="0.3"/>
    <row r="4" spans="1:15" ht="24.75" thickBot="1" x14ac:dyDescent="0.3">
      <c r="A4" s="1" t="s">
        <v>0</v>
      </c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4" t="s">
        <v>14</v>
      </c>
    </row>
    <row r="5" spans="1:15" x14ac:dyDescent="0.25">
      <c r="A5" s="5">
        <v>2024</v>
      </c>
      <c r="B5" s="6" t="s">
        <v>91</v>
      </c>
      <c r="C5" s="6">
        <v>510105</v>
      </c>
      <c r="D5" s="11" t="s">
        <v>18</v>
      </c>
      <c r="E5" s="9">
        <v>5983133.8200000003</v>
      </c>
      <c r="F5" s="9">
        <v>-2072.9699999999998</v>
      </c>
      <c r="G5" s="9">
        <v>5981060.8499999996</v>
      </c>
      <c r="H5" s="9">
        <v>0</v>
      </c>
      <c r="I5" s="9">
        <v>1462000.7</v>
      </c>
      <c r="J5" s="9">
        <v>1462000.7</v>
      </c>
      <c r="K5" s="9">
        <v>971075.58</v>
      </c>
      <c r="L5" s="9">
        <v>4519060.1500000004</v>
      </c>
      <c r="M5" s="9">
        <v>4519060.1500000004</v>
      </c>
      <c r="N5" s="9">
        <v>490925.12</v>
      </c>
      <c r="O5" s="7">
        <f>IFERROR(+J5/G5,0%)</f>
        <v>0.24443835912486997</v>
      </c>
    </row>
    <row r="6" spans="1:15" x14ac:dyDescent="0.25">
      <c r="A6" s="5">
        <v>2024</v>
      </c>
      <c r="B6" s="6" t="s">
        <v>91</v>
      </c>
      <c r="C6" s="8">
        <v>510106</v>
      </c>
      <c r="D6" s="12" t="s">
        <v>23</v>
      </c>
      <c r="E6" s="10">
        <v>886271.18</v>
      </c>
      <c r="F6" s="10">
        <v>0</v>
      </c>
      <c r="G6" s="10">
        <v>886271.18</v>
      </c>
      <c r="H6" s="10">
        <v>0</v>
      </c>
      <c r="I6" s="10">
        <v>207435</v>
      </c>
      <c r="J6" s="10">
        <v>207435</v>
      </c>
      <c r="K6" s="10">
        <v>137542</v>
      </c>
      <c r="L6" s="10">
        <v>678836.18</v>
      </c>
      <c r="M6" s="10">
        <v>678836.18</v>
      </c>
      <c r="N6" s="10">
        <v>69893</v>
      </c>
      <c r="O6" s="7">
        <f t="shared" ref="O6:O69" si="0">IFERROR(+J6/G6,0%)</f>
        <v>0.23405364484491079</v>
      </c>
    </row>
    <row r="7" spans="1:15" x14ac:dyDescent="0.25">
      <c r="A7" s="5">
        <v>2024</v>
      </c>
      <c r="B7" s="6" t="s">
        <v>91</v>
      </c>
      <c r="C7" s="8">
        <v>510203</v>
      </c>
      <c r="D7" s="12" t="s">
        <v>19</v>
      </c>
      <c r="E7" s="10">
        <v>802291.08</v>
      </c>
      <c r="F7" s="10">
        <v>0</v>
      </c>
      <c r="G7" s="10">
        <v>802291.08</v>
      </c>
      <c r="H7" s="10">
        <v>0</v>
      </c>
      <c r="I7" s="10">
        <v>38352.18</v>
      </c>
      <c r="J7" s="10">
        <v>38352.18</v>
      </c>
      <c r="K7" s="10">
        <v>38189.85</v>
      </c>
      <c r="L7" s="10">
        <v>763938.9</v>
      </c>
      <c r="M7" s="10">
        <v>763938.9</v>
      </c>
      <c r="N7" s="10">
        <v>162.33000000000001</v>
      </c>
      <c r="O7" s="7">
        <f t="shared" si="0"/>
        <v>4.7803323452131619E-2</v>
      </c>
    </row>
    <row r="8" spans="1:15" x14ac:dyDescent="0.25">
      <c r="A8" s="5">
        <v>2024</v>
      </c>
      <c r="B8" s="6" t="s">
        <v>91</v>
      </c>
      <c r="C8" s="8">
        <v>510204</v>
      </c>
      <c r="D8" s="12" t="s">
        <v>21</v>
      </c>
      <c r="E8" s="10">
        <v>249700.74</v>
      </c>
      <c r="F8" s="10">
        <v>1000</v>
      </c>
      <c r="G8" s="10">
        <v>250700.74</v>
      </c>
      <c r="H8" s="10">
        <v>0</v>
      </c>
      <c r="I8" s="10">
        <v>18585.439999999999</v>
      </c>
      <c r="J8" s="10">
        <v>18585.439999999999</v>
      </c>
      <c r="K8" s="10">
        <v>18585.439999999999</v>
      </c>
      <c r="L8" s="10">
        <v>232115.3</v>
      </c>
      <c r="M8" s="10">
        <v>232115.3</v>
      </c>
      <c r="N8" s="10">
        <v>0</v>
      </c>
      <c r="O8" s="7">
        <f t="shared" si="0"/>
        <v>7.4133965460173742E-2</v>
      </c>
    </row>
    <row r="9" spans="1:15" x14ac:dyDescent="0.25">
      <c r="A9" s="5">
        <v>2024</v>
      </c>
      <c r="B9" s="6" t="s">
        <v>91</v>
      </c>
      <c r="C9" s="8">
        <v>510306</v>
      </c>
      <c r="D9" s="12" t="s">
        <v>25</v>
      </c>
      <c r="E9" s="10">
        <v>103392</v>
      </c>
      <c r="F9" s="10">
        <v>0</v>
      </c>
      <c r="G9" s="10">
        <v>103392</v>
      </c>
      <c r="H9" s="10">
        <v>0</v>
      </c>
      <c r="I9" s="10">
        <v>23496</v>
      </c>
      <c r="J9" s="10">
        <v>23496</v>
      </c>
      <c r="K9" s="10">
        <v>23496</v>
      </c>
      <c r="L9" s="10">
        <v>79896</v>
      </c>
      <c r="M9" s="10">
        <v>79896</v>
      </c>
      <c r="N9" s="10">
        <v>0</v>
      </c>
      <c r="O9" s="7">
        <f t="shared" si="0"/>
        <v>0.22725162488393685</v>
      </c>
    </row>
    <row r="10" spans="1:15" x14ac:dyDescent="0.25">
      <c r="A10" s="5">
        <v>2024</v>
      </c>
      <c r="B10" s="6" t="s">
        <v>91</v>
      </c>
      <c r="C10" s="8">
        <v>510509</v>
      </c>
      <c r="D10" s="12" t="s">
        <v>20</v>
      </c>
      <c r="E10" s="10">
        <v>412112.09</v>
      </c>
      <c r="F10" s="10">
        <v>-67751</v>
      </c>
      <c r="G10" s="10">
        <v>344361.09</v>
      </c>
      <c r="H10" s="10">
        <v>0</v>
      </c>
      <c r="I10" s="10">
        <v>86454.14</v>
      </c>
      <c r="J10" s="10">
        <v>86454.14</v>
      </c>
      <c r="K10" s="10">
        <v>86454.14</v>
      </c>
      <c r="L10" s="10">
        <v>257906.95</v>
      </c>
      <c r="M10" s="10">
        <v>257906.95</v>
      </c>
      <c r="N10" s="10">
        <v>0</v>
      </c>
      <c r="O10" s="7">
        <f t="shared" si="0"/>
        <v>0.25105664522086391</v>
      </c>
    </row>
    <row r="11" spans="1:15" x14ac:dyDescent="0.25">
      <c r="A11" s="5">
        <v>2024</v>
      </c>
      <c r="B11" s="6" t="s">
        <v>91</v>
      </c>
      <c r="C11" s="8">
        <v>510510</v>
      </c>
      <c r="D11" s="12" t="s">
        <v>22</v>
      </c>
      <c r="E11" s="10">
        <v>2371369</v>
      </c>
      <c r="F11" s="10">
        <v>-85765.57</v>
      </c>
      <c r="G11" s="10">
        <v>2285603.4300000002</v>
      </c>
      <c r="H11" s="10">
        <v>0</v>
      </c>
      <c r="I11" s="10">
        <v>559195.24</v>
      </c>
      <c r="J11" s="10">
        <v>559195.24</v>
      </c>
      <c r="K11" s="10">
        <v>378790.46</v>
      </c>
      <c r="L11" s="10">
        <v>1726408.19</v>
      </c>
      <c r="M11" s="10">
        <v>1726408.19</v>
      </c>
      <c r="N11" s="10">
        <v>180404.78</v>
      </c>
      <c r="O11" s="7">
        <f t="shared" si="0"/>
        <v>0.24465978334657992</v>
      </c>
    </row>
    <row r="12" spans="1:15" x14ac:dyDescent="0.25">
      <c r="A12" s="5">
        <v>2024</v>
      </c>
      <c r="B12" s="6" t="s">
        <v>91</v>
      </c>
      <c r="C12" s="8">
        <v>510512</v>
      </c>
      <c r="D12" s="12" t="s">
        <v>26</v>
      </c>
      <c r="E12" s="10">
        <v>29695.19</v>
      </c>
      <c r="F12" s="10">
        <v>0</v>
      </c>
      <c r="G12" s="10">
        <v>29695.19</v>
      </c>
      <c r="H12" s="10">
        <v>0</v>
      </c>
      <c r="I12" s="10">
        <v>6020.03</v>
      </c>
      <c r="J12" s="10">
        <v>6020.03</v>
      </c>
      <c r="K12" s="10">
        <v>2193.67</v>
      </c>
      <c r="L12" s="10">
        <v>23675.16</v>
      </c>
      <c r="M12" s="10">
        <v>23675.16</v>
      </c>
      <c r="N12" s="10">
        <v>3826.36</v>
      </c>
      <c r="O12" s="7">
        <f t="shared" si="0"/>
        <v>0.20272744508454063</v>
      </c>
    </row>
    <row r="13" spans="1:15" x14ac:dyDescent="0.25">
      <c r="A13" s="5">
        <v>2024</v>
      </c>
      <c r="B13" s="6" t="s">
        <v>91</v>
      </c>
      <c r="C13" s="8">
        <v>510513</v>
      </c>
      <c r="D13" s="12" t="s">
        <v>24</v>
      </c>
      <c r="E13" s="10">
        <v>60926.35</v>
      </c>
      <c r="F13" s="10">
        <v>0</v>
      </c>
      <c r="G13" s="10">
        <v>60926.35</v>
      </c>
      <c r="H13" s="10">
        <v>0</v>
      </c>
      <c r="I13" s="10">
        <v>22368.93</v>
      </c>
      <c r="J13" s="10">
        <v>22368.93</v>
      </c>
      <c r="K13" s="10">
        <v>16622.400000000001</v>
      </c>
      <c r="L13" s="10">
        <v>38557.42</v>
      </c>
      <c r="M13" s="10">
        <v>38557.42</v>
      </c>
      <c r="N13" s="10">
        <v>5746.53</v>
      </c>
      <c r="O13" s="7">
        <f t="shared" si="0"/>
        <v>0.36714705542019177</v>
      </c>
    </row>
    <row r="14" spans="1:15" x14ac:dyDescent="0.25">
      <c r="A14" s="5">
        <v>2024</v>
      </c>
      <c r="B14" s="6" t="s">
        <v>91</v>
      </c>
      <c r="C14" s="8">
        <v>510601</v>
      </c>
      <c r="D14" s="12" t="s">
        <v>17</v>
      </c>
      <c r="E14" s="10">
        <v>951669.94</v>
      </c>
      <c r="F14" s="10">
        <v>0</v>
      </c>
      <c r="G14" s="10">
        <v>951669.94</v>
      </c>
      <c r="H14" s="10">
        <v>0</v>
      </c>
      <c r="I14" s="10">
        <v>229671.33</v>
      </c>
      <c r="J14" s="10">
        <v>229671.33</v>
      </c>
      <c r="K14" s="10">
        <v>155488.35999999999</v>
      </c>
      <c r="L14" s="10">
        <v>721998.61</v>
      </c>
      <c r="M14" s="10">
        <v>721998.61</v>
      </c>
      <c r="N14" s="10">
        <v>74182.97</v>
      </c>
      <c r="O14" s="7">
        <f t="shared" si="0"/>
        <v>0.24133506833261961</v>
      </c>
    </row>
    <row r="15" spans="1:15" x14ac:dyDescent="0.25">
      <c r="A15" s="5">
        <v>2024</v>
      </c>
      <c r="B15" s="6" t="s">
        <v>91</v>
      </c>
      <c r="C15" s="8">
        <v>510602</v>
      </c>
      <c r="D15" s="12" t="s">
        <v>16</v>
      </c>
      <c r="E15" s="10">
        <v>675923.47</v>
      </c>
      <c r="F15" s="10">
        <v>0</v>
      </c>
      <c r="G15" s="10">
        <v>675923.47</v>
      </c>
      <c r="H15" s="10">
        <v>0</v>
      </c>
      <c r="I15" s="10">
        <v>107496.65</v>
      </c>
      <c r="J15" s="10">
        <v>107496.65</v>
      </c>
      <c r="K15" s="10">
        <v>107496.65</v>
      </c>
      <c r="L15" s="10">
        <v>568426.81999999995</v>
      </c>
      <c r="M15" s="10">
        <v>568426.81999999995</v>
      </c>
      <c r="N15" s="10">
        <v>0</v>
      </c>
      <c r="O15" s="7">
        <f t="shared" si="0"/>
        <v>0.15903671757395849</v>
      </c>
    </row>
    <row r="16" spans="1:15" ht="22.5" x14ac:dyDescent="0.25">
      <c r="A16" s="5">
        <v>2024</v>
      </c>
      <c r="B16" s="6" t="s">
        <v>91</v>
      </c>
      <c r="C16" s="8">
        <v>510707</v>
      </c>
      <c r="D16" s="12" t="s">
        <v>15</v>
      </c>
      <c r="E16" s="10">
        <v>0</v>
      </c>
      <c r="F16" s="10">
        <v>14589.54</v>
      </c>
      <c r="G16" s="10">
        <v>14589.54</v>
      </c>
      <c r="H16" s="10">
        <v>0</v>
      </c>
      <c r="I16" s="10">
        <v>10410.16</v>
      </c>
      <c r="J16" s="10">
        <v>10410.16</v>
      </c>
      <c r="K16" s="10">
        <v>10410.16</v>
      </c>
      <c r="L16" s="10">
        <v>4179.38</v>
      </c>
      <c r="M16" s="10">
        <v>4179.38</v>
      </c>
      <c r="N16" s="10">
        <v>0</v>
      </c>
      <c r="O16" s="7">
        <f t="shared" si="0"/>
        <v>0.71353586199427799</v>
      </c>
    </row>
    <row r="17" spans="1:15" x14ac:dyDescent="0.25">
      <c r="A17" s="5">
        <v>2024</v>
      </c>
      <c r="B17" s="6" t="s">
        <v>91</v>
      </c>
      <c r="C17" s="8">
        <v>530101</v>
      </c>
      <c r="D17" s="12" t="s">
        <v>39</v>
      </c>
      <c r="E17" s="10">
        <v>32888.54</v>
      </c>
      <c r="F17" s="10">
        <v>1787.95</v>
      </c>
      <c r="G17" s="10">
        <v>34676.49</v>
      </c>
      <c r="H17" s="10">
        <v>24508.04</v>
      </c>
      <c r="I17" s="10">
        <v>6811.39</v>
      </c>
      <c r="J17" s="10">
        <v>5434.37</v>
      </c>
      <c r="K17" s="10">
        <v>5413.31</v>
      </c>
      <c r="L17" s="10">
        <v>27865.1</v>
      </c>
      <c r="M17" s="10">
        <v>29242.12</v>
      </c>
      <c r="N17" s="10">
        <v>21.06</v>
      </c>
      <c r="O17" s="7">
        <f t="shared" si="0"/>
        <v>0.15671626511218409</v>
      </c>
    </row>
    <row r="18" spans="1:15" x14ac:dyDescent="0.25">
      <c r="A18" s="5">
        <v>2024</v>
      </c>
      <c r="B18" s="6" t="s">
        <v>91</v>
      </c>
      <c r="C18" s="8">
        <v>530104</v>
      </c>
      <c r="D18" s="12" t="s">
        <v>27</v>
      </c>
      <c r="E18" s="10">
        <v>87092.24</v>
      </c>
      <c r="F18" s="10">
        <v>10907.76</v>
      </c>
      <c r="G18" s="10">
        <v>98000</v>
      </c>
      <c r="H18" s="10">
        <v>75456.23</v>
      </c>
      <c r="I18" s="10">
        <v>18966.98</v>
      </c>
      <c r="J18" s="10">
        <v>18966.98</v>
      </c>
      <c r="K18" s="10">
        <v>18966.98</v>
      </c>
      <c r="L18" s="10">
        <v>79033.02</v>
      </c>
      <c r="M18" s="10">
        <v>79033.02</v>
      </c>
      <c r="N18" s="10">
        <v>0</v>
      </c>
      <c r="O18" s="7">
        <f t="shared" si="0"/>
        <v>0.19354061224489796</v>
      </c>
    </row>
    <row r="19" spans="1:15" x14ac:dyDescent="0.25">
      <c r="A19" s="5">
        <v>2024</v>
      </c>
      <c r="B19" s="6" t="s">
        <v>91</v>
      </c>
      <c r="C19" s="8">
        <v>530105</v>
      </c>
      <c r="D19" s="12" t="s">
        <v>30</v>
      </c>
      <c r="E19" s="10">
        <v>254508.44</v>
      </c>
      <c r="F19" s="10">
        <v>74771.210000000006</v>
      </c>
      <c r="G19" s="10">
        <v>329279.65000000002</v>
      </c>
      <c r="H19" s="10">
        <v>157150.09</v>
      </c>
      <c r="I19" s="10">
        <v>47202.239999999998</v>
      </c>
      <c r="J19" s="10">
        <v>9601.3799999999992</v>
      </c>
      <c r="K19" s="10">
        <v>9601.3799999999992</v>
      </c>
      <c r="L19" s="10">
        <v>282077.40999999997</v>
      </c>
      <c r="M19" s="10">
        <v>319678.27</v>
      </c>
      <c r="N19" s="10">
        <v>0</v>
      </c>
      <c r="O19" s="7">
        <f t="shared" si="0"/>
        <v>2.9158740906096076E-2</v>
      </c>
    </row>
    <row r="20" spans="1:15" x14ac:dyDescent="0.25">
      <c r="A20" s="5">
        <v>2024</v>
      </c>
      <c r="B20" s="6" t="s">
        <v>91</v>
      </c>
      <c r="C20" s="8">
        <v>530106</v>
      </c>
      <c r="D20" s="12" t="s">
        <v>52</v>
      </c>
      <c r="E20" s="10">
        <v>6292.3</v>
      </c>
      <c r="F20" s="10">
        <v>-1721.77</v>
      </c>
      <c r="G20" s="10">
        <v>4570.53</v>
      </c>
      <c r="H20" s="10">
        <v>4254.4399999999996</v>
      </c>
      <c r="I20" s="10">
        <v>315.08999999999997</v>
      </c>
      <c r="J20" s="10">
        <v>315.08999999999997</v>
      </c>
      <c r="K20" s="10">
        <v>315.08999999999997</v>
      </c>
      <c r="L20" s="10">
        <v>4255.4399999999996</v>
      </c>
      <c r="M20" s="10">
        <v>4255.4399999999996</v>
      </c>
      <c r="N20" s="10">
        <v>0</v>
      </c>
      <c r="O20" s="7">
        <f t="shared" si="0"/>
        <v>6.8939488418192196E-2</v>
      </c>
    </row>
    <row r="21" spans="1:15" x14ac:dyDescent="0.25">
      <c r="A21" s="5">
        <v>2024</v>
      </c>
      <c r="B21" s="6" t="s">
        <v>91</v>
      </c>
      <c r="C21" s="8">
        <v>530201</v>
      </c>
      <c r="D21" s="12" t="s">
        <v>43</v>
      </c>
      <c r="E21" s="10">
        <v>0</v>
      </c>
      <c r="F21" s="10">
        <v>254363</v>
      </c>
      <c r="G21" s="10">
        <v>254363</v>
      </c>
      <c r="H21" s="10">
        <v>0</v>
      </c>
      <c r="I21" s="10">
        <v>254363</v>
      </c>
      <c r="J21" s="10">
        <v>6271.96</v>
      </c>
      <c r="K21" s="10">
        <v>0</v>
      </c>
      <c r="L21" s="10">
        <v>0</v>
      </c>
      <c r="M21" s="10">
        <v>248091.04</v>
      </c>
      <c r="N21" s="10">
        <v>6271.96</v>
      </c>
      <c r="O21" s="7">
        <f t="shared" si="0"/>
        <v>2.4657517013087594E-2</v>
      </c>
    </row>
    <row r="22" spans="1:15" ht="22.5" x14ac:dyDescent="0.25">
      <c r="A22" s="5">
        <v>2024</v>
      </c>
      <c r="B22" s="6" t="s">
        <v>91</v>
      </c>
      <c r="C22" s="8">
        <v>530203</v>
      </c>
      <c r="D22" s="12" t="s">
        <v>62</v>
      </c>
      <c r="E22" s="10">
        <v>1744.91</v>
      </c>
      <c r="F22" s="10">
        <v>-1744.91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7">
        <f t="shared" si="0"/>
        <v>0</v>
      </c>
    </row>
    <row r="23" spans="1:15" ht="45" x14ac:dyDescent="0.25">
      <c r="A23" s="5">
        <v>2024</v>
      </c>
      <c r="B23" s="6" t="s">
        <v>91</v>
      </c>
      <c r="C23" s="8">
        <v>530204</v>
      </c>
      <c r="D23" s="12" t="s">
        <v>63</v>
      </c>
      <c r="E23" s="10">
        <v>4842.54</v>
      </c>
      <c r="F23" s="10">
        <v>65457.46</v>
      </c>
      <c r="G23" s="10">
        <v>70300</v>
      </c>
      <c r="H23" s="10">
        <v>0</v>
      </c>
      <c r="I23" s="10">
        <v>70054.710000000006</v>
      </c>
      <c r="J23" s="10">
        <v>20066.599999999999</v>
      </c>
      <c r="K23" s="10">
        <v>6654.29</v>
      </c>
      <c r="L23" s="10">
        <v>245.29</v>
      </c>
      <c r="M23" s="10">
        <v>50233.4</v>
      </c>
      <c r="N23" s="10">
        <v>13412.31</v>
      </c>
      <c r="O23" s="7">
        <f t="shared" si="0"/>
        <v>0.2854423897581792</v>
      </c>
    </row>
    <row r="24" spans="1:15" x14ac:dyDescent="0.25">
      <c r="A24" s="5">
        <v>2024</v>
      </c>
      <c r="B24" s="6" t="s">
        <v>91</v>
      </c>
      <c r="C24" s="8">
        <v>530207</v>
      </c>
      <c r="D24" s="12" t="s">
        <v>33</v>
      </c>
      <c r="E24" s="10">
        <v>0</v>
      </c>
      <c r="F24" s="10">
        <v>6000000</v>
      </c>
      <c r="G24" s="10">
        <v>6000000</v>
      </c>
      <c r="H24" s="10">
        <v>0</v>
      </c>
      <c r="I24" s="10">
        <v>2500000</v>
      </c>
      <c r="J24" s="10">
        <v>0</v>
      </c>
      <c r="K24" s="10">
        <v>0</v>
      </c>
      <c r="L24" s="10">
        <v>3500000</v>
      </c>
      <c r="M24" s="10">
        <v>6000000</v>
      </c>
      <c r="N24" s="10">
        <v>0</v>
      </c>
      <c r="O24" s="7">
        <f t="shared" si="0"/>
        <v>0</v>
      </c>
    </row>
    <row r="25" spans="1:15" x14ac:dyDescent="0.25">
      <c r="A25" s="5">
        <v>2024</v>
      </c>
      <c r="B25" s="6" t="s">
        <v>91</v>
      </c>
      <c r="C25" s="8">
        <v>530208</v>
      </c>
      <c r="D25" s="12" t="s">
        <v>53</v>
      </c>
      <c r="E25" s="10">
        <v>0</v>
      </c>
      <c r="F25" s="10">
        <v>639596.24</v>
      </c>
      <c r="G25" s="10">
        <v>639596.24</v>
      </c>
      <c r="H25" s="10">
        <v>0</v>
      </c>
      <c r="I25" s="10">
        <v>428874.84</v>
      </c>
      <c r="J25" s="10">
        <v>62046.400000000001</v>
      </c>
      <c r="K25" s="10">
        <v>0</v>
      </c>
      <c r="L25" s="10">
        <v>210721.4</v>
      </c>
      <c r="M25" s="10">
        <v>577549.84</v>
      </c>
      <c r="N25" s="10">
        <v>62046.400000000001</v>
      </c>
      <c r="O25" s="7">
        <f t="shared" si="0"/>
        <v>9.7008700363842043E-2</v>
      </c>
    </row>
    <row r="26" spans="1:15" ht="45" x14ac:dyDescent="0.25">
      <c r="A26" s="5">
        <v>2024</v>
      </c>
      <c r="B26" s="6" t="s">
        <v>91</v>
      </c>
      <c r="C26" s="8">
        <v>530209</v>
      </c>
      <c r="D26" s="12" t="s">
        <v>64</v>
      </c>
      <c r="E26" s="10">
        <v>12902.06</v>
      </c>
      <c r="F26" s="10">
        <v>-2868.12</v>
      </c>
      <c r="G26" s="10">
        <v>10033.94</v>
      </c>
      <c r="H26" s="10">
        <v>2371.5</v>
      </c>
      <c r="I26" s="10">
        <v>3437.24</v>
      </c>
      <c r="J26" s="10">
        <v>2360.33</v>
      </c>
      <c r="K26" s="10">
        <v>2360.33</v>
      </c>
      <c r="L26" s="10">
        <v>6596.7</v>
      </c>
      <c r="M26" s="10">
        <v>7673.61</v>
      </c>
      <c r="N26" s="10">
        <v>0</v>
      </c>
      <c r="O26" s="7">
        <f t="shared" si="0"/>
        <v>0.2352346137210308</v>
      </c>
    </row>
    <row r="27" spans="1:15" x14ac:dyDescent="0.25">
      <c r="A27" s="5">
        <v>2024</v>
      </c>
      <c r="B27" s="6" t="s">
        <v>91</v>
      </c>
      <c r="C27" s="8">
        <v>530210</v>
      </c>
      <c r="D27" s="12" t="s">
        <v>90</v>
      </c>
      <c r="E27" s="10">
        <v>1209</v>
      </c>
      <c r="F27" s="10">
        <v>8791</v>
      </c>
      <c r="G27" s="10">
        <v>10000</v>
      </c>
      <c r="H27" s="10">
        <v>0</v>
      </c>
      <c r="I27" s="10">
        <v>5115</v>
      </c>
      <c r="J27" s="10">
        <v>5115</v>
      </c>
      <c r="K27" s="10">
        <v>3255</v>
      </c>
      <c r="L27" s="10">
        <v>4885</v>
      </c>
      <c r="M27" s="10">
        <v>4885</v>
      </c>
      <c r="N27" s="10">
        <v>1860</v>
      </c>
      <c r="O27" s="7">
        <f t="shared" si="0"/>
        <v>0.51149999999999995</v>
      </c>
    </row>
    <row r="28" spans="1:15" ht="22.5" x14ac:dyDescent="0.25">
      <c r="A28" s="5">
        <v>2024</v>
      </c>
      <c r="B28" s="6" t="s">
        <v>91</v>
      </c>
      <c r="C28" s="8">
        <v>530221</v>
      </c>
      <c r="D28" s="12" t="s">
        <v>40</v>
      </c>
      <c r="E28" s="10">
        <v>845</v>
      </c>
      <c r="F28" s="10">
        <v>2155</v>
      </c>
      <c r="G28" s="10">
        <v>3000</v>
      </c>
      <c r="H28" s="10">
        <v>0</v>
      </c>
      <c r="I28" s="10">
        <v>0</v>
      </c>
      <c r="J28" s="10">
        <v>0</v>
      </c>
      <c r="K28" s="10">
        <v>0</v>
      </c>
      <c r="L28" s="10">
        <v>3000</v>
      </c>
      <c r="M28" s="10">
        <v>3000</v>
      </c>
      <c r="N28" s="10">
        <v>0</v>
      </c>
      <c r="O28" s="7">
        <f t="shared" si="0"/>
        <v>0</v>
      </c>
    </row>
    <row r="29" spans="1:15" x14ac:dyDescent="0.25">
      <c r="A29" s="5">
        <v>2024</v>
      </c>
      <c r="B29" s="6" t="s">
        <v>91</v>
      </c>
      <c r="C29" s="8">
        <v>530235</v>
      </c>
      <c r="D29" s="12" t="s">
        <v>65</v>
      </c>
      <c r="E29" s="10">
        <v>164808.63</v>
      </c>
      <c r="F29" s="10">
        <v>-47518.879999999997</v>
      </c>
      <c r="G29" s="10">
        <v>117289.75</v>
      </c>
      <c r="H29" s="10">
        <v>14700</v>
      </c>
      <c r="I29" s="10">
        <v>20832.29</v>
      </c>
      <c r="J29" s="10">
        <v>20832.29</v>
      </c>
      <c r="K29" s="10">
        <v>20832.29</v>
      </c>
      <c r="L29" s="10">
        <v>96457.46</v>
      </c>
      <c r="M29" s="10">
        <v>96457.46</v>
      </c>
      <c r="N29" s="10">
        <v>0</v>
      </c>
      <c r="O29" s="7">
        <f t="shared" si="0"/>
        <v>0.17761390061791418</v>
      </c>
    </row>
    <row r="30" spans="1:15" x14ac:dyDescent="0.25">
      <c r="A30" s="5">
        <v>2024</v>
      </c>
      <c r="B30" s="6" t="s">
        <v>91</v>
      </c>
      <c r="C30" s="8">
        <v>530248</v>
      </c>
      <c r="D30" s="12" t="s">
        <v>34</v>
      </c>
      <c r="E30" s="10">
        <v>12292.65</v>
      </c>
      <c r="F30" s="10">
        <v>-12292.65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7">
        <f t="shared" si="0"/>
        <v>0</v>
      </c>
    </row>
    <row r="31" spans="1:15" x14ac:dyDescent="0.25">
      <c r="A31" s="5">
        <v>2024</v>
      </c>
      <c r="B31" s="6" t="s">
        <v>91</v>
      </c>
      <c r="C31" s="8">
        <v>530255</v>
      </c>
      <c r="D31" s="12" t="s">
        <v>66</v>
      </c>
      <c r="E31" s="10">
        <v>195331.82</v>
      </c>
      <c r="F31" s="10">
        <v>-27938.76</v>
      </c>
      <c r="G31" s="10">
        <v>167393.06</v>
      </c>
      <c r="H31" s="10">
        <v>0.99</v>
      </c>
      <c r="I31" s="10">
        <v>160817.09</v>
      </c>
      <c r="J31" s="10">
        <v>17353.61</v>
      </c>
      <c r="K31" s="10">
        <v>8467.26</v>
      </c>
      <c r="L31" s="10">
        <v>6575.97</v>
      </c>
      <c r="M31" s="10">
        <v>150039.45000000001</v>
      </c>
      <c r="N31" s="10">
        <v>8886.35</v>
      </c>
      <c r="O31" s="7">
        <f t="shared" si="0"/>
        <v>0.10366982956163177</v>
      </c>
    </row>
    <row r="32" spans="1:15" x14ac:dyDescent="0.25">
      <c r="A32" s="5">
        <v>2024</v>
      </c>
      <c r="B32" s="6" t="s">
        <v>91</v>
      </c>
      <c r="C32" s="8">
        <v>530301</v>
      </c>
      <c r="D32" s="12" t="s">
        <v>44</v>
      </c>
      <c r="E32" s="10">
        <v>385469.35</v>
      </c>
      <c r="F32" s="10">
        <v>-11912.59</v>
      </c>
      <c r="G32" s="10">
        <v>373556.76</v>
      </c>
      <c r="H32" s="10">
        <v>614.67999999999995</v>
      </c>
      <c r="I32" s="10">
        <v>316124.43</v>
      </c>
      <c r="J32" s="10">
        <v>0</v>
      </c>
      <c r="K32" s="10">
        <v>0</v>
      </c>
      <c r="L32" s="10">
        <v>57432.33</v>
      </c>
      <c r="M32" s="10">
        <v>373556.76</v>
      </c>
      <c r="N32" s="10">
        <v>0</v>
      </c>
      <c r="O32" s="7">
        <f t="shared" si="0"/>
        <v>0</v>
      </c>
    </row>
    <row r="33" spans="1:15" x14ac:dyDescent="0.25">
      <c r="A33" s="5">
        <v>2024</v>
      </c>
      <c r="B33" s="6" t="s">
        <v>91</v>
      </c>
      <c r="C33" s="8">
        <v>530302</v>
      </c>
      <c r="D33" s="12" t="s">
        <v>47</v>
      </c>
      <c r="E33" s="10">
        <v>272841.15000000002</v>
      </c>
      <c r="F33" s="10">
        <v>-25966.57</v>
      </c>
      <c r="G33" s="10">
        <v>246874.58</v>
      </c>
      <c r="H33" s="10">
        <v>5112.71</v>
      </c>
      <c r="I33" s="10">
        <v>145058.01999999999</v>
      </c>
      <c r="J33" s="10">
        <v>8545.94</v>
      </c>
      <c r="K33" s="10">
        <v>5332.14</v>
      </c>
      <c r="L33" s="10">
        <v>101816.56</v>
      </c>
      <c r="M33" s="10">
        <v>238328.64</v>
      </c>
      <c r="N33" s="10">
        <v>3213.8</v>
      </c>
      <c r="O33" s="7">
        <f t="shared" si="0"/>
        <v>3.4616524714695215E-2</v>
      </c>
    </row>
    <row r="34" spans="1:15" x14ac:dyDescent="0.25">
      <c r="A34" s="5">
        <v>2024</v>
      </c>
      <c r="B34" s="6" t="s">
        <v>91</v>
      </c>
      <c r="C34" s="8">
        <v>530303</v>
      </c>
      <c r="D34" s="12" t="s">
        <v>48</v>
      </c>
      <c r="E34" s="10">
        <v>270919.17</v>
      </c>
      <c r="F34" s="10">
        <v>-110919.17</v>
      </c>
      <c r="G34" s="10">
        <v>160000</v>
      </c>
      <c r="H34" s="10">
        <v>85830.09</v>
      </c>
      <c r="I34" s="10">
        <v>72270.39</v>
      </c>
      <c r="J34" s="10">
        <v>66357.37</v>
      </c>
      <c r="K34" s="10">
        <v>63867.94</v>
      </c>
      <c r="L34" s="10">
        <v>87729.61</v>
      </c>
      <c r="M34" s="10">
        <v>93642.63</v>
      </c>
      <c r="N34" s="10">
        <v>2489.4299999999998</v>
      </c>
      <c r="O34" s="7">
        <f t="shared" si="0"/>
        <v>0.41473356249999999</v>
      </c>
    </row>
    <row r="35" spans="1:15" x14ac:dyDescent="0.25">
      <c r="A35" s="5">
        <v>2024</v>
      </c>
      <c r="B35" s="6" t="s">
        <v>91</v>
      </c>
      <c r="C35" s="8">
        <v>530304</v>
      </c>
      <c r="D35" s="12" t="s">
        <v>35</v>
      </c>
      <c r="E35" s="10">
        <v>220029.05</v>
      </c>
      <c r="F35" s="10">
        <v>-60029.05</v>
      </c>
      <c r="G35" s="10">
        <v>160000</v>
      </c>
      <c r="H35" s="10">
        <v>28944.23</v>
      </c>
      <c r="I35" s="10">
        <v>30961.25</v>
      </c>
      <c r="J35" s="10">
        <v>30961.25</v>
      </c>
      <c r="K35" s="10">
        <v>16943.849999999999</v>
      </c>
      <c r="L35" s="10">
        <v>129038.75</v>
      </c>
      <c r="M35" s="10">
        <v>129038.75</v>
      </c>
      <c r="N35" s="10">
        <v>14017.4</v>
      </c>
      <c r="O35" s="7">
        <f t="shared" si="0"/>
        <v>0.19350781249999999</v>
      </c>
    </row>
    <row r="36" spans="1:15" x14ac:dyDescent="0.25">
      <c r="A36" s="5">
        <v>2024</v>
      </c>
      <c r="B36" s="6" t="s">
        <v>91</v>
      </c>
      <c r="C36" s="8">
        <v>530306</v>
      </c>
      <c r="D36" s="12" t="s">
        <v>54</v>
      </c>
      <c r="E36" s="10">
        <v>35754</v>
      </c>
      <c r="F36" s="10">
        <v>-18754</v>
      </c>
      <c r="G36" s="10">
        <v>17000</v>
      </c>
      <c r="H36" s="10">
        <v>0</v>
      </c>
      <c r="I36" s="10">
        <v>4295.2</v>
      </c>
      <c r="J36" s="10">
        <v>4295.2</v>
      </c>
      <c r="K36" s="10">
        <v>4295.2</v>
      </c>
      <c r="L36" s="10">
        <v>12704.8</v>
      </c>
      <c r="M36" s="10">
        <v>12704.8</v>
      </c>
      <c r="N36" s="10">
        <v>0</v>
      </c>
      <c r="O36" s="7">
        <f t="shared" si="0"/>
        <v>0.25265882352941177</v>
      </c>
    </row>
    <row r="37" spans="1:15" ht="33.75" x14ac:dyDescent="0.25">
      <c r="A37" s="5">
        <v>2024</v>
      </c>
      <c r="B37" s="6" t="s">
        <v>91</v>
      </c>
      <c r="C37" s="8">
        <v>530307</v>
      </c>
      <c r="D37" s="12" t="s">
        <v>67</v>
      </c>
      <c r="E37" s="10">
        <v>31981.26</v>
      </c>
      <c r="F37" s="10">
        <v>-21181.26</v>
      </c>
      <c r="G37" s="10">
        <v>10800</v>
      </c>
      <c r="H37" s="10">
        <v>0</v>
      </c>
      <c r="I37" s="10">
        <v>10800</v>
      </c>
      <c r="J37" s="10">
        <v>2381.06</v>
      </c>
      <c r="K37" s="10">
        <v>2381.06</v>
      </c>
      <c r="L37" s="10">
        <v>0</v>
      </c>
      <c r="M37" s="10">
        <v>8418.94</v>
      </c>
      <c r="N37" s="10">
        <v>0</v>
      </c>
      <c r="O37" s="7">
        <f t="shared" si="0"/>
        <v>0.22046851851851851</v>
      </c>
    </row>
    <row r="38" spans="1:15" ht="22.5" x14ac:dyDescent="0.25">
      <c r="A38" s="5">
        <v>2024</v>
      </c>
      <c r="B38" s="6" t="s">
        <v>91</v>
      </c>
      <c r="C38" s="8">
        <v>530402</v>
      </c>
      <c r="D38" s="12" t="s">
        <v>68</v>
      </c>
      <c r="E38" s="10">
        <v>26284.47</v>
      </c>
      <c r="F38" s="10">
        <v>-17584.47</v>
      </c>
      <c r="G38" s="10">
        <v>8700</v>
      </c>
      <c r="H38" s="10">
        <v>0</v>
      </c>
      <c r="I38" s="10">
        <v>0</v>
      </c>
      <c r="J38" s="10">
        <v>0</v>
      </c>
      <c r="K38" s="10">
        <v>0</v>
      </c>
      <c r="L38" s="10">
        <v>8700</v>
      </c>
      <c r="M38" s="10">
        <v>8700</v>
      </c>
      <c r="N38" s="10">
        <v>0</v>
      </c>
      <c r="O38" s="7">
        <f t="shared" si="0"/>
        <v>0</v>
      </c>
    </row>
    <row r="39" spans="1:15" x14ac:dyDescent="0.25">
      <c r="A39" s="5">
        <v>2024</v>
      </c>
      <c r="B39" s="6" t="s">
        <v>91</v>
      </c>
      <c r="C39" s="8">
        <v>530403</v>
      </c>
      <c r="D39" s="12" t="s">
        <v>69</v>
      </c>
      <c r="E39" s="10">
        <v>861.36</v>
      </c>
      <c r="F39" s="10">
        <v>5838.64</v>
      </c>
      <c r="G39" s="10">
        <v>6700</v>
      </c>
      <c r="H39" s="10">
        <v>0</v>
      </c>
      <c r="I39" s="10">
        <v>0</v>
      </c>
      <c r="J39" s="10">
        <v>0</v>
      </c>
      <c r="K39" s="10">
        <v>0</v>
      </c>
      <c r="L39" s="10">
        <v>6700</v>
      </c>
      <c r="M39" s="10">
        <v>6700</v>
      </c>
      <c r="N39" s="10">
        <v>0</v>
      </c>
      <c r="O39" s="7">
        <f t="shared" si="0"/>
        <v>0</v>
      </c>
    </row>
    <row r="40" spans="1:15" ht="22.5" x14ac:dyDescent="0.25">
      <c r="A40" s="5">
        <v>2024</v>
      </c>
      <c r="B40" s="6" t="s">
        <v>91</v>
      </c>
      <c r="C40" s="8">
        <v>530404</v>
      </c>
      <c r="D40" s="12" t="s">
        <v>70</v>
      </c>
      <c r="E40" s="10">
        <v>122169.19</v>
      </c>
      <c r="F40" s="10">
        <v>-13202.35</v>
      </c>
      <c r="G40" s="10">
        <v>108966.84</v>
      </c>
      <c r="H40" s="10">
        <v>75000</v>
      </c>
      <c r="I40" s="10">
        <v>10788.44</v>
      </c>
      <c r="J40" s="10">
        <v>2722.62</v>
      </c>
      <c r="K40" s="10">
        <v>794.84</v>
      </c>
      <c r="L40" s="10">
        <v>98178.4</v>
      </c>
      <c r="M40" s="10">
        <v>106244.22</v>
      </c>
      <c r="N40" s="10">
        <v>1927.78</v>
      </c>
      <c r="O40" s="7">
        <f t="shared" si="0"/>
        <v>2.4985766312026668E-2</v>
      </c>
    </row>
    <row r="41" spans="1:15" x14ac:dyDescent="0.25">
      <c r="A41" s="5">
        <v>2024</v>
      </c>
      <c r="B41" s="6" t="s">
        <v>91</v>
      </c>
      <c r="C41" s="8">
        <v>530405</v>
      </c>
      <c r="D41" s="12" t="s">
        <v>49</v>
      </c>
      <c r="E41" s="10">
        <v>120560.42</v>
      </c>
      <c r="F41" s="10">
        <v>49727.58</v>
      </c>
      <c r="G41" s="10">
        <v>170288</v>
      </c>
      <c r="H41" s="10">
        <v>169498.43</v>
      </c>
      <c r="I41" s="10">
        <v>725</v>
      </c>
      <c r="J41" s="10">
        <v>725</v>
      </c>
      <c r="K41" s="10">
        <v>725</v>
      </c>
      <c r="L41" s="10">
        <v>169563</v>
      </c>
      <c r="M41" s="10">
        <v>169563</v>
      </c>
      <c r="N41" s="10">
        <v>0</v>
      </c>
      <c r="O41" s="7">
        <f t="shared" si="0"/>
        <v>4.2574931880108996E-3</v>
      </c>
    </row>
    <row r="42" spans="1:15" ht="22.5" x14ac:dyDescent="0.25">
      <c r="A42" s="5">
        <v>2024</v>
      </c>
      <c r="B42" s="6" t="s">
        <v>91</v>
      </c>
      <c r="C42" s="8">
        <v>530418</v>
      </c>
      <c r="D42" s="12" t="s">
        <v>36</v>
      </c>
      <c r="E42" s="10">
        <v>5200</v>
      </c>
      <c r="F42" s="10">
        <v>-5200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7">
        <f t="shared" si="0"/>
        <v>0</v>
      </c>
    </row>
    <row r="43" spans="1:15" ht="22.5" x14ac:dyDescent="0.25">
      <c r="A43" s="5">
        <v>2024</v>
      </c>
      <c r="B43" s="6" t="s">
        <v>91</v>
      </c>
      <c r="C43" s="8">
        <v>530502</v>
      </c>
      <c r="D43" s="12" t="s">
        <v>71</v>
      </c>
      <c r="E43" s="10">
        <v>6973.75</v>
      </c>
      <c r="F43" s="10">
        <v>20392.740000000002</v>
      </c>
      <c r="G43" s="10">
        <v>27366.49</v>
      </c>
      <c r="H43" s="10">
        <v>6750</v>
      </c>
      <c r="I43" s="10">
        <v>8531.49</v>
      </c>
      <c r="J43" s="10">
        <v>1517.59</v>
      </c>
      <c r="K43" s="10">
        <v>1517.59</v>
      </c>
      <c r="L43" s="10">
        <v>18835</v>
      </c>
      <c r="M43" s="10">
        <v>25848.9</v>
      </c>
      <c r="N43" s="10">
        <v>0</v>
      </c>
      <c r="O43" s="7">
        <f t="shared" si="0"/>
        <v>5.5454316574759854E-2</v>
      </c>
    </row>
    <row r="44" spans="1:15" x14ac:dyDescent="0.25">
      <c r="A44" s="5">
        <v>2024</v>
      </c>
      <c r="B44" s="6" t="s">
        <v>91</v>
      </c>
      <c r="C44" s="8">
        <v>530504</v>
      </c>
      <c r="D44" s="12" t="s">
        <v>50</v>
      </c>
      <c r="E44" s="10">
        <v>54737.81</v>
      </c>
      <c r="F44" s="10">
        <v>15105.21</v>
      </c>
      <c r="G44" s="10">
        <v>69843.02</v>
      </c>
      <c r="H44" s="10">
        <v>3750</v>
      </c>
      <c r="I44" s="10">
        <v>53093.02</v>
      </c>
      <c r="J44" s="10">
        <v>23162.37</v>
      </c>
      <c r="K44" s="10">
        <v>0</v>
      </c>
      <c r="L44" s="10">
        <v>16750</v>
      </c>
      <c r="M44" s="10">
        <v>46680.65</v>
      </c>
      <c r="N44" s="10">
        <v>23162.37</v>
      </c>
      <c r="O44" s="7">
        <f t="shared" si="0"/>
        <v>0.33163471453553983</v>
      </c>
    </row>
    <row r="45" spans="1:15" x14ac:dyDescent="0.25">
      <c r="A45" s="5">
        <v>2024</v>
      </c>
      <c r="B45" s="6" t="s">
        <v>91</v>
      </c>
      <c r="C45" s="8">
        <v>530505</v>
      </c>
      <c r="D45" s="12" t="s">
        <v>45</v>
      </c>
      <c r="E45" s="10">
        <v>72422.320000000007</v>
      </c>
      <c r="F45" s="10">
        <v>3827.68</v>
      </c>
      <c r="G45" s="10">
        <v>76250</v>
      </c>
      <c r="H45" s="10">
        <v>24000</v>
      </c>
      <c r="I45" s="10">
        <v>19580.400000000001</v>
      </c>
      <c r="J45" s="10">
        <v>19580.400000000001</v>
      </c>
      <c r="K45" s="10">
        <v>19580.400000000001</v>
      </c>
      <c r="L45" s="10">
        <v>56669.599999999999</v>
      </c>
      <c r="M45" s="10">
        <v>56669.599999999999</v>
      </c>
      <c r="N45" s="10">
        <v>0</v>
      </c>
      <c r="O45" s="7">
        <f t="shared" si="0"/>
        <v>0.25679213114754101</v>
      </c>
    </row>
    <row r="46" spans="1:15" ht="22.5" x14ac:dyDescent="0.25">
      <c r="A46" s="5">
        <v>2024</v>
      </c>
      <c r="B46" s="6" t="s">
        <v>91</v>
      </c>
      <c r="C46" s="8">
        <v>530701</v>
      </c>
      <c r="D46" s="12" t="s">
        <v>72</v>
      </c>
      <c r="E46" s="10">
        <v>40528.18</v>
      </c>
      <c r="F46" s="10">
        <v>-12531.03</v>
      </c>
      <c r="G46" s="10">
        <v>27997.15</v>
      </c>
      <c r="H46" s="10">
        <v>5065.3500000000004</v>
      </c>
      <c r="I46" s="10">
        <v>9195.42</v>
      </c>
      <c r="J46" s="10">
        <v>2122.02</v>
      </c>
      <c r="K46" s="10">
        <v>1414.68</v>
      </c>
      <c r="L46" s="10">
        <v>18801.73</v>
      </c>
      <c r="M46" s="10">
        <v>25875.13</v>
      </c>
      <c r="N46" s="10">
        <v>707.34</v>
      </c>
      <c r="O46" s="7">
        <f t="shared" si="0"/>
        <v>7.5794143332446329E-2</v>
      </c>
    </row>
    <row r="47" spans="1:15" ht="22.5" x14ac:dyDescent="0.25">
      <c r="A47" s="5">
        <v>2024</v>
      </c>
      <c r="B47" s="6" t="s">
        <v>91</v>
      </c>
      <c r="C47" s="8">
        <v>530702</v>
      </c>
      <c r="D47" s="12" t="s">
        <v>31</v>
      </c>
      <c r="E47" s="10">
        <v>249104.23</v>
      </c>
      <c r="F47" s="10">
        <v>179784.17</v>
      </c>
      <c r="G47" s="10">
        <v>428888.4</v>
      </c>
      <c r="H47" s="10">
        <v>17852.3</v>
      </c>
      <c r="I47" s="10">
        <v>227993.2</v>
      </c>
      <c r="J47" s="10">
        <v>184389.2</v>
      </c>
      <c r="K47" s="10">
        <v>0</v>
      </c>
      <c r="L47" s="10">
        <v>200895.2</v>
      </c>
      <c r="M47" s="10">
        <v>244499.20000000001</v>
      </c>
      <c r="N47" s="10">
        <v>184389.2</v>
      </c>
      <c r="O47" s="7">
        <f t="shared" si="0"/>
        <v>0.42992349524958007</v>
      </c>
    </row>
    <row r="48" spans="1:15" ht="22.5" x14ac:dyDescent="0.25">
      <c r="A48" s="5">
        <v>2024</v>
      </c>
      <c r="B48" s="6" t="s">
        <v>91</v>
      </c>
      <c r="C48" s="8">
        <v>530704</v>
      </c>
      <c r="D48" s="12" t="s">
        <v>41</v>
      </c>
      <c r="E48" s="10">
        <v>4000</v>
      </c>
      <c r="F48" s="10">
        <v>1500</v>
      </c>
      <c r="G48" s="10">
        <v>5500</v>
      </c>
      <c r="H48" s="10">
        <v>0</v>
      </c>
      <c r="I48" s="10">
        <v>0</v>
      </c>
      <c r="J48" s="10">
        <v>0</v>
      </c>
      <c r="K48" s="10">
        <v>0</v>
      </c>
      <c r="L48" s="10">
        <v>5500</v>
      </c>
      <c r="M48" s="10">
        <v>5500</v>
      </c>
      <c r="N48" s="10">
        <v>0</v>
      </c>
      <c r="O48" s="7">
        <f t="shared" si="0"/>
        <v>0</v>
      </c>
    </row>
    <row r="49" spans="1:15" x14ac:dyDescent="0.25">
      <c r="A49" s="5">
        <v>2024</v>
      </c>
      <c r="B49" s="6" t="s">
        <v>91</v>
      </c>
      <c r="C49" s="8">
        <v>530801</v>
      </c>
      <c r="D49" s="12" t="s">
        <v>55</v>
      </c>
      <c r="E49" s="10">
        <v>64633.63</v>
      </c>
      <c r="F49" s="10">
        <v>-22364.85</v>
      </c>
      <c r="G49" s="10">
        <v>42268.78</v>
      </c>
      <c r="H49" s="10">
        <v>2000</v>
      </c>
      <c r="I49" s="10">
        <v>28151.759999999998</v>
      </c>
      <c r="J49" s="10">
        <v>11708.57</v>
      </c>
      <c r="K49" s="10">
        <v>8551.76</v>
      </c>
      <c r="L49" s="10">
        <v>14117.02</v>
      </c>
      <c r="M49" s="10">
        <v>30560.21</v>
      </c>
      <c r="N49" s="10">
        <v>3156.81</v>
      </c>
      <c r="O49" s="7">
        <f t="shared" si="0"/>
        <v>0.27700279023903696</v>
      </c>
    </row>
    <row r="50" spans="1:15" ht="33.75" x14ac:dyDescent="0.25">
      <c r="A50" s="5">
        <v>2024</v>
      </c>
      <c r="B50" s="6" t="s">
        <v>91</v>
      </c>
      <c r="C50" s="8">
        <v>530802</v>
      </c>
      <c r="D50" s="12" t="s">
        <v>78</v>
      </c>
      <c r="E50" s="10">
        <v>28395.26</v>
      </c>
      <c r="F50" s="10">
        <v>-5828.09</v>
      </c>
      <c r="G50" s="10">
        <v>22567.17</v>
      </c>
      <c r="H50" s="10">
        <v>3360</v>
      </c>
      <c r="I50" s="10">
        <v>109.2</v>
      </c>
      <c r="J50" s="10">
        <v>0</v>
      </c>
      <c r="K50" s="10">
        <v>0</v>
      </c>
      <c r="L50" s="10">
        <v>22457.97</v>
      </c>
      <c r="M50" s="10">
        <v>22567.17</v>
      </c>
      <c r="N50" s="10">
        <v>0</v>
      </c>
      <c r="O50" s="7">
        <f t="shared" si="0"/>
        <v>0</v>
      </c>
    </row>
    <row r="51" spans="1:15" x14ac:dyDescent="0.25">
      <c r="A51" s="5">
        <v>2024</v>
      </c>
      <c r="B51" s="6" t="s">
        <v>91</v>
      </c>
      <c r="C51" s="8">
        <v>530803</v>
      </c>
      <c r="D51" s="12" t="s">
        <v>73</v>
      </c>
      <c r="E51" s="10">
        <v>37438.28</v>
      </c>
      <c r="F51" s="10">
        <v>1177.02</v>
      </c>
      <c r="G51" s="10">
        <v>38615.300000000003</v>
      </c>
      <c r="H51" s="10">
        <v>37666.32</v>
      </c>
      <c r="I51" s="10">
        <v>864</v>
      </c>
      <c r="J51" s="10">
        <v>864</v>
      </c>
      <c r="K51" s="10">
        <v>864</v>
      </c>
      <c r="L51" s="10">
        <v>37751.300000000003</v>
      </c>
      <c r="M51" s="10">
        <v>37751.300000000003</v>
      </c>
      <c r="N51" s="10">
        <v>0</v>
      </c>
      <c r="O51" s="7">
        <f t="shared" si="0"/>
        <v>2.2374551019932513E-2</v>
      </c>
    </row>
    <row r="52" spans="1:15" x14ac:dyDescent="0.25">
      <c r="A52" s="5">
        <v>2024</v>
      </c>
      <c r="B52" s="6" t="s">
        <v>91</v>
      </c>
      <c r="C52" s="8">
        <v>530804</v>
      </c>
      <c r="D52" s="12" t="s">
        <v>28</v>
      </c>
      <c r="E52" s="10">
        <v>18676.740000000002</v>
      </c>
      <c r="F52" s="10">
        <v>1513.56</v>
      </c>
      <c r="G52" s="10">
        <v>20190.3</v>
      </c>
      <c r="H52" s="10">
        <v>0</v>
      </c>
      <c r="I52" s="10">
        <v>0</v>
      </c>
      <c r="J52" s="10">
        <v>0</v>
      </c>
      <c r="K52" s="10">
        <v>0</v>
      </c>
      <c r="L52" s="10">
        <v>20190.3</v>
      </c>
      <c r="M52" s="10">
        <v>20190.3</v>
      </c>
      <c r="N52" s="10">
        <v>0</v>
      </c>
      <c r="O52" s="7">
        <f t="shared" si="0"/>
        <v>0</v>
      </c>
    </row>
    <row r="53" spans="1:15" x14ac:dyDescent="0.25">
      <c r="A53" s="5">
        <v>2024</v>
      </c>
      <c r="B53" s="6" t="s">
        <v>91</v>
      </c>
      <c r="C53" s="8">
        <v>530805</v>
      </c>
      <c r="D53" s="12" t="s">
        <v>42</v>
      </c>
      <c r="E53" s="10">
        <v>20535.400000000001</v>
      </c>
      <c r="F53" s="10">
        <v>10751.87</v>
      </c>
      <c r="G53" s="10">
        <v>31287.27</v>
      </c>
      <c r="H53" s="10">
        <v>150</v>
      </c>
      <c r="I53" s="10">
        <v>2604.3000000000002</v>
      </c>
      <c r="J53" s="10">
        <v>870.99</v>
      </c>
      <c r="K53" s="10">
        <v>779.3</v>
      </c>
      <c r="L53" s="10">
        <v>28682.97</v>
      </c>
      <c r="M53" s="10">
        <v>30416.28</v>
      </c>
      <c r="N53" s="10">
        <v>91.69</v>
      </c>
      <c r="O53" s="7">
        <f t="shared" si="0"/>
        <v>2.7838478716743262E-2</v>
      </c>
    </row>
    <row r="54" spans="1:15" ht="22.5" x14ac:dyDescent="0.25">
      <c r="A54" s="5">
        <v>2024</v>
      </c>
      <c r="B54" s="6" t="s">
        <v>91</v>
      </c>
      <c r="C54" s="8">
        <v>530807</v>
      </c>
      <c r="D54" s="12" t="s">
        <v>74</v>
      </c>
      <c r="E54" s="10">
        <v>6757.44</v>
      </c>
      <c r="F54" s="10">
        <v>8822.7099999999991</v>
      </c>
      <c r="G54" s="10">
        <v>15580.15</v>
      </c>
      <c r="H54" s="10">
        <v>0</v>
      </c>
      <c r="I54" s="10">
        <v>3410.62</v>
      </c>
      <c r="J54" s="10">
        <v>962.51</v>
      </c>
      <c r="K54" s="10">
        <v>962.51</v>
      </c>
      <c r="L54" s="10">
        <v>12169.53</v>
      </c>
      <c r="M54" s="10">
        <v>14617.64</v>
      </c>
      <c r="N54" s="10">
        <v>0</v>
      </c>
      <c r="O54" s="7">
        <f t="shared" si="0"/>
        <v>6.1777967477848417E-2</v>
      </c>
    </row>
    <row r="55" spans="1:15" x14ac:dyDescent="0.25">
      <c r="A55" s="5">
        <v>2024</v>
      </c>
      <c r="B55" s="6" t="s">
        <v>91</v>
      </c>
      <c r="C55" s="8">
        <v>530809</v>
      </c>
      <c r="D55" s="12" t="s">
        <v>37</v>
      </c>
      <c r="E55" s="10">
        <v>6194.05</v>
      </c>
      <c r="F55" s="10">
        <v>205.95</v>
      </c>
      <c r="G55" s="10">
        <v>6400</v>
      </c>
      <c r="H55" s="10">
        <v>0</v>
      </c>
      <c r="I55" s="10">
        <v>0</v>
      </c>
      <c r="J55" s="10">
        <v>0</v>
      </c>
      <c r="K55" s="10">
        <v>0</v>
      </c>
      <c r="L55" s="10">
        <v>6400</v>
      </c>
      <c r="M55" s="10">
        <v>6400</v>
      </c>
      <c r="N55" s="10">
        <v>0</v>
      </c>
      <c r="O55" s="7">
        <f t="shared" si="0"/>
        <v>0</v>
      </c>
    </row>
    <row r="56" spans="1:15" ht="33.75" x14ac:dyDescent="0.25">
      <c r="A56" s="5">
        <v>2024</v>
      </c>
      <c r="B56" s="6" t="s">
        <v>91</v>
      </c>
      <c r="C56" s="8">
        <v>530811</v>
      </c>
      <c r="D56" s="12" t="s">
        <v>29</v>
      </c>
      <c r="E56" s="10">
        <v>120125.31</v>
      </c>
      <c r="F56" s="10">
        <v>-101575.31</v>
      </c>
      <c r="G56" s="10">
        <v>18550</v>
      </c>
      <c r="H56" s="10">
        <v>0</v>
      </c>
      <c r="I56" s="10">
        <v>518.29999999999995</v>
      </c>
      <c r="J56" s="10">
        <v>518.29999999999995</v>
      </c>
      <c r="K56" s="10">
        <v>518.29999999999995</v>
      </c>
      <c r="L56" s="10">
        <v>18031.7</v>
      </c>
      <c r="M56" s="10">
        <v>18031.7</v>
      </c>
      <c r="N56" s="10">
        <v>0</v>
      </c>
      <c r="O56" s="7">
        <f t="shared" si="0"/>
        <v>2.7940700808625336E-2</v>
      </c>
    </row>
    <row r="57" spans="1:15" x14ac:dyDescent="0.25">
      <c r="A57" s="5">
        <v>2024</v>
      </c>
      <c r="B57" s="6" t="s">
        <v>91</v>
      </c>
      <c r="C57" s="8">
        <v>530812</v>
      </c>
      <c r="D57" s="12" t="s">
        <v>79</v>
      </c>
      <c r="E57" s="10">
        <v>1560</v>
      </c>
      <c r="F57" s="10">
        <v>-1560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7">
        <f t="shared" si="0"/>
        <v>0</v>
      </c>
    </row>
    <row r="58" spans="1:15" x14ac:dyDescent="0.25">
      <c r="A58" s="5">
        <v>2024</v>
      </c>
      <c r="B58" s="6" t="s">
        <v>91</v>
      </c>
      <c r="C58" s="8">
        <v>530813</v>
      </c>
      <c r="D58" s="12" t="s">
        <v>38</v>
      </c>
      <c r="E58" s="10">
        <v>202012</v>
      </c>
      <c r="F58" s="10">
        <v>113955.5</v>
      </c>
      <c r="G58" s="10">
        <v>315967.5</v>
      </c>
      <c r="H58" s="10">
        <v>263664.25</v>
      </c>
      <c r="I58" s="10">
        <v>4198</v>
      </c>
      <c r="J58" s="10">
        <v>4198</v>
      </c>
      <c r="K58" s="10">
        <v>0</v>
      </c>
      <c r="L58" s="10">
        <v>311769.5</v>
      </c>
      <c r="M58" s="10">
        <v>311769.5</v>
      </c>
      <c r="N58" s="10">
        <v>4198</v>
      </c>
      <c r="O58" s="7">
        <f t="shared" si="0"/>
        <v>1.3286176584617089E-2</v>
      </c>
    </row>
    <row r="59" spans="1:15" x14ac:dyDescent="0.25">
      <c r="A59" s="5">
        <v>2024</v>
      </c>
      <c r="B59" s="6" t="s">
        <v>91</v>
      </c>
      <c r="C59" s="8">
        <v>530820</v>
      </c>
      <c r="D59" s="12" t="s">
        <v>46</v>
      </c>
      <c r="E59" s="10">
        <v>61685.57</v>
      </c>
      <c r="F59" s="10">
        <v>-43546.17</v>
      </c>
      <c r="G59" s="10">
        <v>18139.400000000001</v>
      </c>
      <c r="H59" s="10">
        <v>150</v>
      </c>
      <c r="I59" s="10">
        <v>2483.9899999999998</v>
      </c>
      <c r="J59" s="10">
        <v>613.15</v>
      </c>
      <c r="K59" s="10">
        <v>608.99</v>
      </c>
      <c r="L59" s="10">
        <v>15655.41</v>
      </c>
      <c r="M59" s="10">
        <v>17526.25</v>
      </c>
      <c r="N59" s="10">
        <v>4.16</v>
      </c>
      <c r="O59" s="7">
        <f t="shared" si="0"/>
        <v>3.3802110323384454E-2</v>
      </c>
    </row>
    <row r="60" spans="1:15" x14ac:dyDescent="0.25">
      <c r="A60" s="5">
        <v>2024</v>
      </c>
      <c r="B60" s="6" t="s">
        <v>91</v>
      </c>
      <c r="C60" s="8">
        <v>530822</v>
      </c>
      <c r="D60" s="12" t="s">
        <v>92</v>
      </c>
      <c r="E60" s="10">
        <v>0</v>
      </c>
      <c r="F60" s="10">
        <v>700</v>
      </c>
      <c r="G60" s="10">
        <v>700</v>
      </c>
      <c r="H60" s="10">
        <v>0</v>
      </c>
      <c r="I60" s="10">
        <v>0</v>
      </c>
      <c r="J60" s="10">
        <v>0</v>
      </c>
      <c r="K60" s="10">
        <v>0</v>
      </c>
      <c r="L60" s="10">
        <v>700</v>
      </c>
      <c r="M60" s="10">
        <v>700</v>
      </c>
      <c r="N60" s="10">
        <v>0</v>
      </c>
      <c r="O60" s="7">
        <f t="shared" si="0"/>
        <v>0</v>
      </c>
    </row>
    <row r="61" spans="1:15" ht="33.75" x14ac:dyDescent="0.25">
      <c r="A61" s="5">
        <v>2024</v>
      </c>
      <c r="B61" s="6" t="s">
        <v>91</v>
      </c>
      <c r="C61" s="8">
        <v>530824</v>
      </c>
      <c r="D61" s="12" t="s">
        <v>75</v>
      </c>
      <c r="E61" s="10">
        <v>28269.95</v>
      </c>
      <c r="F61" s="10">
        <v>-28269.95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7">
        <f t="shared" si="0"/>
        <v>0</v>
      </c>
    </row>
    <row r="62" spans="1:15" x14ac:dyDescent="0.25">
      <c r="A62" s="5">
        <v>2024</v>
      </c>
      <c r="B62" s="6" t="s">
        <v>91</v>
      </c>
      <c r="C62" s="8">
        <v>530826</v>
      </c>
      <c r="D62" s="12" t="s">
        <v>80</v>
      </c>
      <c r="E62" s="10">
        <v>6223.92</v>
      </c>
      <c r="F62" s="10">
        <v>176.08</v>
      </c>
      <c r="G62" s="10">
        <v>6400</v>
      </c>
      <c r="H62" s="10">
        <v>0</v>
      </c>
      <c r="I62" s="10">
        <v>0</v>
      </c>
      <c r="J62" s="10">
        <v>0</v>
      </c>
      <c r="K62" s="10">
        <v>0</v>
      </c>
      <c r="L62" s="10">
        <v>6400</v>
      </c>
      <c r="M62" s="10">
        <v>6400</v>
      </c>
      <c r="N62" s="10">
        <v>0</v>
      </c>
      <c r="O62" s="7">
        <f t="shared" si="0"/>
        <v>0</v>
      </c>
    </row>
    <row r="63" spans="1:15" x14ac:dyDescent="0.25">
      <c r="A63" s="5">
        <v>2024</v>
      </c>
      <c r="B63" s="6" t="s">
        <v>91</v>
      </c>
      <c r="C63" s="8">
        <v>531403</v>
      </c>
      <c r="D63" s="12" t="s">
        <v>51</v>
      </c>
      <c r="E63" s="10">
        <v>3240</v>
      </c>
      <c r="F63" s="10">
        <v>-3240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7">
        <f t="shared" si="0"/>
        <v>0</v>
      </c>
    </row>
    <row r="64" spans="1:15" x14ac:dyDescent="0.25">
      <c r="A64" s="5">
        <v>2024</v>
      </c>
      <c r="B64" s="6" t="s">
        <v>91</v>
      </c>
      <c r="C64" s="8">
        <v>531404</v>
      </c>
      <c r="D64" s="12" t="s">
        <v>32</v>
      </c>
      <c r="E64" s="10">
        <v>162</v>
      </c>
      <c r="F64" s="10">
        <v>-162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7">
        <f t="shared" si="0"/>
        <v>0</v>
      </c>
    </row>
    <row r="65" spans="1:15" x14ac:dyDescent="0.25">
      <c r="A65" s="5">
        <v>2024</v>
      </c>
      <c r="B65" s="6" t="s">
        <v>91</v>
      </c>
      <c r="C65" s="8">
        <v>531406</v>
      </c>
      <c r="D65" s="12" t="s">
        <v>76</v>
      </c>
      <c r="E65" s="10">
        <v>389.63</v>
      </c>
      <c r="F65" s="10">
        <v>-389.63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7">
        <f t="shared" si="0"/>
        <v>0</v>
      </c>
    </row>
    <row r="66" spans="1:15" ht="22.5" x14ac:dyDescent="0.25">
      <c r="A66" s="5">
        <v>2024</v>
      </c>
      <c r="B66" s="6" t="s">
        <v>91</v>
      </c>
      <c r="C66" s="8">
        <v>570102</v>
      </c>
      <c r="D66" s="12" t="s">
        <v>77</v>
      </c>
      <c r="E66" s="10">
        <v>46498.43</v>
      </c>
      <c r="F66" s="10">
        <v>-18471.830000000002</v>
      </c>
      <c r="G66" s="10">
        <v>28026.6</v>
      </c>
      <c r="H66" s="10">
        <v>4702.25</v>
      </c>
      <c r="I66" s="10">
        <v>23047.35</v>
      </c>
      <c r="J66" s="10">
        <v>17174.87</v>
      </c>
      <c r="K66" s="10">
        <v>17174.87</v>
      </c>
      <c r="L66" s="10">
        <v>4979.25</v>
      </c>
      <c r="M66" s="10">
        <v>10851.73</v>
      </c>
      <c r="N66" s="10">
        <v>0</v>
      </c>
      <c r="O66" s="7">
        <f t="shared" si="0"/>
        <v>0.61280604853960163</v>
      </c>
    </row>
    <row r="67" spans="1:15" x14ac:dyDescent="0.25">
      <c r="A67" s="5">
        <v>2024</v>
      </c>
      <c r="B67" s="6" t="s">
        <v>91</v>
      </c>
      <c r="C67" s="8">
        <v>570201</v>
      </c>
      <c r="D67" s="12" t="s">
        <v>58</v>
      </c>
      <c r="E67" s="10">
        <v>130710.7</v>
      </c>
      <c r="F67" s="10">
        <v>22506.04</v>
      </c>
      <c r="G67" s="10">
        <v>153216.74</v>
      </c>
      <c r="H67" s="10">
        <v>4391.8500000000004</v>
      </c>
      <c r="I67" s="10">
        <v>0</v>
      </c>
      <c r="J67" s="10">
        <v>0</v>
      </c>
      <c r="K67" s="10">
        <v>0</v>
      </c>
      <c r="L67" s="10">
        <v>153216.74</v>
      </c>
      <c r="M67" s="10">
        <v>153216.74</v>
      </c>
      <c r="N67" s="10">
        <v>0</v>
      </c>
      <c r="O67" s="7">
        <f t="shared" si="0"/>
        <v>0</v>
      </c>
    </row>
    <row r="68" spans="1:15" x14ac:dyDescent="0.25">
      <c r="A68" s="5">
        <v>2024</v>
      </c>
      <c r="B68" s="6" t="s">
        <v>91</v>
      </c>
      <c r="C68" s="8">
        <v>570203</v>
      </c>
      <c r="D68" s="12" t="s">
        <v>56</v>
      </c>
      <c r="E68" s="10">
        <v>1131.5899999999999</v>
      </c>
      <c r="F68" s="10">
        <v>1868.41</v>
      </c>
      <c r="G68" s="10">
        <v>3000</v>
      </c>
      <c r="H68" s="10">
        <v>0</v>
      </c>
      <c r="I68" s="10">
        <v>410.18</v>
      </c>
      <c r="J68" s="10">
        <v>410.18</v>
      </c>
      <c r="K68" s="10">
        <v>410.18</v>
      </c>
      <c r="L68" s="10">
        <v>2589.8200000000002</v>
      </c>
      <c r="M68" s="10">
        <v>2589.8200000000002</v>
      </c>
      <c r="N68" s="10">
        <v>0</v>
      </c>
      <c r="O68" s="7">
        <f t="shared" si="0"/>
        <v>0.13672666666666666</v>
      </c>
    </row>
    <row r="69" spans="1:15" ht="22.5" x14ac:dyDescent="0.25">
      <c r="A69" s="5">
        <v>2024</v>
      </c>
      <c r="B69" s="6" t="s">
        <v>91</v>
      </c>
      <c r="C69" s="8">
        <v>570206</v>
      </c>
      <c r="D69" s="12" t="s">
        <v>57</v>
      </c>
      <c r="E69" s="10">
        <v>6272.16</v>
      </c>
      <c r="F69" s="10">
        <v>-5902.63</v>
      </c>
      <c r="G69" s="10">
        <v>369.53</v>
      </c>
      <c r="H69" s="10">
        <v>0</v>
      </c>
      <c r="I69" s="10">
        <v>0</v>
      </c>
      <c r="J69" s="10">
        <v>0</v>
      </c>
      <c r="K69" s="10">
        <v>0</v>
      </c>
      <c r="L69" s="10">
        <v>369.53</v>
      </c>
      <c r="M69" s="10">
        <v>369.53</v>
      </c>
      <c r="N69" s="10">
        <v>0</v>
      </c>
      <c r="O69" s="7">
        <f t="shared" si="0"/>
        <v>0</v>
      </c>
    </row>
    <row r="70" spans="1:15" x14ac:dyDescent="0.25">
      <c r="A70" s="5">
        <v>2024</v>
      </c>
      <c r="B70" s="6" t="s">
        <v>91</v>
      </c>
      <c r="C70" s="8">
        <v>580209</v>
      </c>
      <c r="D70" s="12" t="s">
        <v>60</v>
      </c>
      <c r="E70" s="10">
        <v>11640.72</v>
      </c>
      <c r="F70" s="10">
        <v>16075.18</v>
      </c>
      <c r="G70" s="10">
        <v>27715.9</v>
      </c>
      <c r="H70" s="10">
        <v>0</v>
      </c>
      <c r="I70" s="10">
        <v>5652.9</v>
      </c>
      <c r="J70" s="10">
        <v>5652.9</v>
      </c>
      <c r="K70" s="10">
        <v>3768.6</v>
      </c>
      <c r="L70" s="10">
        <v>22063</v>
      </c>
      <c r="M70" s="10">
        <v>22063</v>
      </c>
      <c r="N70" s="10">
        <v>1884.3</v>
      </c>
      <c r="O70" s="7">
        <f t="shared" ref="O70:O73" si="1">IFERROR(+J70/G70,0%)</f>
        <v>0.20395873848585105</v>
      </c>
    </row>
    <row r="71" spans="1:15" x14ac:dyDescent="0.25">
      <c r="A71" s="5">
        <v>2024</v>
      </c>
      <c r="B71" s="6" t="s">
        <v>91</v>
      </c>
      <c r="C71" s="8">
        <v>580211</v>
      </c>
      <c r="D71" s="12" t="s">
        <v>61</v>
      </c>
      <c r="E71" s="10">
        <v>749159.95</v>
      </c>
      <c r="F71" s="10">
        <v>80025.05</v>
      </c>
      <c r="G71" s="10">
        <v>829185</v>
      </c>
      <c r="H71" s="10">
        <v>0</v>
      </c>
      <c r="I71" s="10">
        <v>200096.25</v>
      </c>
      <c r="J71" s="10">
        <v>200096.25</v>
      </c>
      <c r="K71" s="10">
        <v>133397.5</v>
      </c>
      <c r="L71" s="10">
        <v>629088.75</v>
      </c>
      <c r="M71" s="10">
        <v>629088.75</v>
      </c>
      <c r="N71" s="10">
        <v>66698.75</v>
      </c>
      <c r="O71" s="7">
        <f t="shared" si="1"/>
        <v>0.24131677490547948</v>
      </c>
    </row>
    <row r="72" spans="1:15" x14ac:dyDescent="0.25">
      <c r="A72" s="5">
        <v>2024</v>
      </c>
      <c r="B72" s="6" t="s">
        <v>91</v>
      </c>
      <c r="C72" s="8">
        <v>580301</v>
      </c>
      <c r="D72" s="12" t="s">
        <v>59</v>
      </c>
      <c r="E72" s="10">
        <v>68900</v>
      </c>
      <c r="F72" s="10">
        <v>0</v>
      </c>
      <c r="G72" s="10">
        <v>68900</v>
      </c>
      <c r="H72" s="10">
        <v>0</v>
      </c>
      <c r="I72" s="10">
        <v>18900</v>
      </c>
      <c r="J72" s="10">
        <v>18900</v>
      </c>
      <c r="K72" s="10">
        <v>0</v>
      </c>
      <c r="L72" s="10">
        <v>50000</v>
      </c>
      <c r="M72" s="10">
        <v>50000</v>
      </c>
      <c r="N72" s="10">
        <v>18900</v>
      </c>
      <c r="O72" s="7">
        <f t="shared" si="1"/>
        <v>0.27431059506531202</v>
      </c>
    </row>
    <row r="73" spans="1:15" ht="15.75" thickBot="1" x14ac:dyDescent="0.3">
      <c r="A73" s="5">
        <v>2024</v>
      </c>
      <c r="B73" s="6" t="s">
        <v>91</v>
      </c>
      <c r="C73" s="8">
        <v>840104</v>
      </c>
      <c r="D73" s="12" t="s">
        <v>32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4">
        <f t="shared" si="1"/>
        <v>0</v>
      </c>
    </row>
    <row r="74" spans="1:15" ht="15.75" thickBot="1" x14ac:dyDescent="0.3">
      <c r="A74" s="19"/>
      <c r="B74" s="20"/>
      <c r="C74" s="20"/>
      <c r="D74" s="20"/>
      <c r="E74" s="29">
        <f>SUM(E5:E73)</f>
        <v>16841691.43</v>
      </c>
      <c r="F74" s="29">
        <f>SUM(F5:F73)</f>
        <v>6829106.9700000007</v>
      </c>
      <c r="G74" s="29">
        <f>SUM(G5:G73)</f>
        <v>23670798.399999991</v>
      </c>
      <c r="H74" s="29">
        <f>SUM(H5:H73)</f>
        <v>1016943.7499999999</v>
      </c>
      <c r="I74" s="29">
        <f>SUM(I5:I73)</f>
        <v>7488138.7799999993</v>
      </c>
      <c r="J74" s="29">
        <f>SUM(J5:J73)</f>
        <v>3548579.55</v>
      </c>
      <c r="K74" s="29">
        <f>SUM(K5:K73)</f>
        <v>2306099.3499999996</v>
      </c>
      <c r="L74" s="29">
        <f>SUM(L5:L73)</f>
        <v>16182659.620000001</v>
      </c>
      <c r="M74" s="29">
        <f>SUM(M5:M73)</f>
        <v>20122218.850000001</v>
      </c>
      <c r="N74" s="29">
        <f>SUM(N5:N73)</f>
        <v>1242480.2000000002</v>
      </c>
      <c r="O74" s="21">
        <f>IFERROR(+J74/G74,0%)</f>
        <v>0.14991380899091267</v>
      </c>
    </row>
    <row r="77" spans="1:15" ht="18.75" customHeight="1" x14ac:dyDescent="0.25">
      <c r="D77" s="14" t="s">
        <v>81</v>
      </c>
      <c r="E77" s="25" t="s">
        <v>82</v>
      </c>
      <c r="F77" s="25"/>
      <c r="G77" s="25"/>
      <c r="H77" s="25"/>
      <c r="J77" s="22"/>
      <c r="K77" s="22"/>
    </row>
    <row r="78" spans="1:15" x14ac:dyDescent="0.25">
      <c r="D78" s="15" t="s">
        <v>83</v>
      </c>
      <c r="E78" s="26"/>
      <c r="F78" s="26"/>
      <c r="G78" s="26"/>
      <c r="H78" s="26"/>
      <c r="J78" s="23"/>
      <c r="K78" s="23"/>
    </row>
    <row r="79" spans="1:15" x14ac:dyDescent="0.25">
      <c r="D79" s="16" t="s">
        <v>84</v>
      </c>
      <c r="E79" s="26"/>
      <c r="F79" s="26"/>
      <c r="G79" s="26"/>
      <c r="H79" s="26"/>
      <c r="J79" s="23"/>
      <c r="K79" s="23"/>
    </row>
    <row r="80" spans="1:15" ht="24" x14ac:dyDescent="0.25">
      <c r="D80" s="16" t="s">
        <v>85</v>
      </c>
      <c r="E80" s="26"/>
      <c r="F80" s="26"/>
      <c r="G80" s="26"/>
      <c r="H80" s="26"/>
      <c r="J80" s="23"/>
      <c r="K80" s="23"/>
    </row>
    <row r="81" spans="4:11" x14ac:dyDescent="0.25">
      <c r="D81" s="17"/>
      <c r="E81" s="26"/>
      <c r="F81" s="26"/>
      <c r="G81" s="26"/>
      <c r="H81" s="26"/>
      <c r="J81" s="23"/>
      <c r="K81" s="23"/>
    </row>
    <row r="82" spans="4:11" x14ac:dyDescent="0.25">
      <c r="D82" s="15" t="s">
        <v>86</v>
      </c>
      <c r="E82" s="26"/>
      <c r="F82" s="26"/>
      <c r="G82" s="26"/>
      <c r="H82" s="26"/>
      <c r="J82" s="22"/>
      <c r="K82" s="23"/>
    </row>
    <row r="83" spans="4:11" x14ac:dyDescent="0.25">
      <c r="D83" s="16" t="s">
        <v>87</v>
      </c>
      <c r="E83" s="26"/>
      <c r="F83" s="26"/>
      <c r="G83" s="26"/>
      <c r="H83" s="26"/>
      <c r="J83" s="23"/>
      <c r="K83" s="22"/>
    </row>
    <row r="84" spans="4:11" ht="24" x14ac:dyDescent="0.25">
      <c r="D84" s="16" t="s">
        <v>88</v>
      </c>
      <c r="E84" s="26"/>
      <c r="F84" s="26"/>
      <c r="G84" s="26"/>
      <c r="H84" s="26"/>
      <c r="J84" s="23"/>
      <c r="K84" s="23"/>
    </row>
    <row r="85" spans="4:11" x14ac:dyDescent="0.25">
      <c r="D85" s="18"/>
      <c r="E85" s="26"/>
      <c r="F85" s="26"/>
      <c r="G85" s="26"/>
      <c r="H85" s="26"/>
    </row>
  </sheetData>
  <autoFilter ref="A4:O4" xr:uid="{00000000-0001-0000-0000-000000000000}"/>
  <mergeCells count="5">
    <mergeCell ref="E77:H77"/>
    <mergeCell ref="E78:H81"/>
    <mergeCell ref="E82:H85"/>
    <mergeCell ref="C2:O2"/>
    <mergeCell ref="C1:O1"/>
  </mergeCells>
  <printOptions horizontalCentered="1"/>
  <pageMargins left="0.11811023622047245" right="0.11811023622047245" top="0.94488188976377963" bottom="1.0236220472440944" header="0" footer="0"/>
  <pageSetup paperSize="9" scale="70" orientation="landscape" r:id="rId1"/>
  <headerFooter>
    <oddHeader>&amp;L&amp;G&amp;R&amp;G</oddHeader>
    <oddFooter>&amp;L&amp;G&amp;CPág. &amp;P de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Criollo</dc:creator>
  <cp:lastModifiedBy>Silvia Palma</cp:lastModifiedBy>
  <cp:lastPrinted>2024-04-01T20:37:27Z</cp:lastPrinted>
  <dcterms:created xsi:type="dcterms:W3CDTF">2022-07-08T13:50:29Z</dcterms:created>
  <dcterms:modified xsi:type="dcterms:W3CDTF">2024-04-01T20:37:45Z</dcterms:modified>
</cp:coreProperties>
</file>